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Siang" sheetId="2" r:id="rId1"/>
    <sheet name="malam" sheetId="3" r:id="rId2"/>
    <sheet name="KELAS C" sheetId="5" r:id="rId3"/>
    <sheet name="Sheet1" sheetId="4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5"/>
  <c r="R61" s="1"/>
  <c r="Q60"/>
  <c r="R60" s="1"/>
  <c r="Q59"/>
  <c r="R59" s="1"/>
  <c r="Q58"/>
  <c r="R58" s="1"/>
  <c r="Q57"/>
  <c r="R57" s="1"/>
  <c r="Q56"/>
  <c r="R56" s="1"/>
  <c r="Q55"/>
  <c r="R55" s="1"/>
  <c r="Q53"/>
  <c r="R53" s="1"/>
  <c r="Q52"/>
  <c r="R52" s="1"/>
  <c r="P61"/>
  <c r="P60"/>
  <c r="P59"/>
  <c r="P58"/>
  <c r="P57"/>
  <c r="P56"/>
  <c r="P55"/>
  <c r="P54"/>
  <c r="P53"/>
  <c r="P52"/>
  <c r="N61"/>
  <c r="N60"/>
  <c r="N59"/>
  <c r="N58"/>
  <c r="N57"/>
  <c r="N56"/>
  <c r="N55"/>
  <c r="N54"/>
  <c r="N53"/>
  <c r="N52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F61"/>
  <c r="E61"/>
  <c r="F60"/>
  <c r="E60"/>
  <c r="F59"/>
  <c r="E59"/>
  <c r="F58"/>
  <c r="E58"/>
  <c r="F57"/>
  <c r="E57"/>
  <c r="F56"/>
  <c r="E56"/>
  <c r="F55"/>
  <c r="E55"/>
  <c r="E54"/>
  <c r="F54" s="1"/>
  <c r="F53"/>
  <c r="E53"/>
  <c r="F52"/>
  <c r="E52"/>
  <c r="O69"/>
  <c r="M69"/>
  <c r="J69"/>
  <c r="I69"/>
  <c r="H69"/>
  <c r="G69"/>
  <c r="O68"/>
  <c r="M68"/>
  <c r="J68"/>
  <c r="I68"/>
  <c r="H68"/>
  <c r="G68"/>
  <c r="O67"/>
  <c r="M67"/>
  <c r="J67"/>
  <c r="H67"/>
  <c r="G67"/>
  <c r="P66"/>
  <c r="N66"/>
  <c r="K66"/>
  <c r="L66" s="1"/>
  <c r="E66"/>
  <c r="P65"/>
  <c r="N65"/>
  <c r="K65"/>
  <c r="L65" s="1"/>
  <c r="E65"/>
  <c r="F66" s="1"/>
  <c r="Q66" s="1"/>
  <c r="R66" s="1"/>
  <c r="P64"/>
  <c r="N64"/>
  <c r="K64"/>
  <c r="L64" s="1"/>
  <c r="F64"/>
  <c r="Q64" s="1"/>
  <c r="R64" s="1"/>
  <c r="E64"/>
  <c r="F65" s="1"/>
  <c r="Q65" s="1"/>
  <c r="R65" s="1"/>
  <c r="P63"/>
  <c r="N63"/>
  <c r="K63"/>
  <c r="L63" s="1"/>
  <c r="E63"/>
  <c r="F63" s="1"/>
  <c r="P62"/>
  <c r="N62"/>
  <c r="K62"/>
  <c r="L62" s="1"/>
  <c r="E62"/>
  <c r="F62" s="1"/>
  <c r="P51"/>
  <c r="N51"/>
  <c r="K51"/>
  <c r="L51" s="1"/>
  <c r="E51"/>
  <c r="F51" s="1"/>
  <c r="P50"/>
  <c r="N50"/>
  <c r="K50"/>
  <c r="L50" s="1"/>
  <c r="E50"/>
  <c r="F50" s="1"/>
  <c r="P49"/>
  <c r="N49"/>
  <c r="K49"/>
  <c r="L49" s="1"/>
  <c r="E49"/>
  <c r="F49" s="1"/>
  <c r="Q49" s="1"/>
  <c r="R49" s="1"/>
  <c r="P48"/>
  <c r="N48"/>
  <c r="K48"/>
  <c r="L48" s="1"/>
  <c r="E48"/>
  <c r="F48" s="1"/>
  <c r="Q48" s="1"/>
  <c r="R48" s="1"/>
  <c r="P47"/>
  <c r="N47"/>
  <c r="K47"/>
  <c r="L47" s="1"/>
  <c r="E47"/>
  <c r="F47" s="1"/>
  <c r="Q47" s="1"/>
  <c r="R47" s="1"/>
  <c r="P46"/>
  <c r="N46"/>
  <c r="K46"/>
  <c r="L46" s="1"/>
  <c r="E46"/>
  <c r="F46" s="1"/>
  <c r="Q46" s="1"/>
  <c r="R46" s="1"/>
  <c r="P45"/>
  <c r="N45"/>
  <c r="K45"/>
  <c r="L45" s="1"/>
  <c r="E45"/>
  <c r="F45" s="1"/>
  <c r="Q45" s="1"/>
  <c r="R45" s="1"/>
  <c r="P44"/>
  <c r="N44"/>
  <c r="K44"/>
  <c r="L44" s="1"/>
  <c r="E44"/>
  <c r="F44" s="1"/>
  <c r="P43"/>
  <c r="N43"/>
  <c r="K43"/>
  <c r="L43" s="1"/>
  <c r="E43"/>
  <c r="F43" s="1"/>
  <c r="Q43" s="1"/>
  <c r="R43" s="1"/>
  <c r="P42"/>
  <c r="N42"/>
  <c r="K42"/>
  <c r="L42" s="1"/>
  <c r="E42"/>
  <c r="F42" s="1"/>
  <c r="P41"/>
  <c r="N41"/>
  <c r="K41"/>
  <c r="L41" s="1"/>
  <c r="E41"/>
  <c r="F41" s="1"/>
  <c r="P40"/>
  <c r="N40"/>
  <c r="K40"/>
  <c r="L40" s="1"/>
  <c r="E40"/>
  <c r="F40" s="1"/>
  <c r="Q40" s="1"/>
  <c r="R40" s="1"/>
  <c r="P39"/>
  <c r="N39"/>
  <c r="K39"/>
  <c r="L39" s="1"/>
  <c r="E39"/>
  <c r="F39" s="1"/>
  <c r="Q39" s="1"/>
  <c r="R39" s="1"/>
  <c r="P38"/>
  <c r="N38"/>
  <c r="K38"/>
  <c r="L38" s="1"/>
  <c r="E38"/>
  <c r="F38" s="1"/>
  <c r="Q38" s="1"/>
  <c r="R38" s="1"/>
  <c r="P37"/>
  <c r="N37"/>
  <c r="K37"/>
  <c r="L37" s="1"/>
  <c r="E37"/>
  <c r="F37" s="1"/>
  <c r="Q37" s="1"/>
  <c r="R37" s="1"/>
  <c r="P36"/>
  <c r="N36"/>
  <c r="K36"/>
  <c r="L36" s="1"/>
  <c r="E36"/>
  <c r="F36" s="1"/>
  <c r="Q36" s="1"/>
  <c r="R36" s="1"/>
  <c r="P35"/>
  <c r="N35"/>
  <c r="K35"/>
  <c r="L35" s="1"/>
  <c r="E35"/>
  <c r="F35" s="1"/>
  <c r="Q35" s="1"/>
  <c r="R35" s="1"/>
  <c r="P34"/>
  <c r="N34"/>
  <c r="K34"/>
  <c r="L34" s="1"/>
  <c r="E34"/>
  <c r="F34" s="1"/>
  <c r="Q34" s="1"/>
  <c r="R34" s="1"/>
  <c r="P33"/>
  <c r="N33"/>
  <c r="K33"/>
  <c r="L33" s="1"/>
  <c r="E33"/>
  <c r="F33" s="1"/>
  <c r="Q33" s="1"/>
  <c r="R33" s="1"/>
  <c r="P32"/>
  <c r="N32"/>
  <c r="K32"/>
  <c r="L32" s="1"/>
  <c r="E32"/>
  <c r="F32" s="1"/>
  <c r="Q32" s="1"/>
  <c r="R32" s="1"/>
  <c r="P31"/>
  <c r="N31"/>
  <c r="K31"/>
  <c r="L31" s="1"/>
  <c r="E31"/>
  <c r="F31" s="1"/>
  <c r="Q31" s="1"/>
  <c r="R31" s="1"/>
  <c r="P30"/>
  <c r="N30"/>
  <c r="K30"/>
  <c r="L30" s="1"/>
  <c r="E30"/>
  <c r="F30" s="1"/>
  <c r="P29"/>
  <c r="N29"/>
  <c r="K29"/>
  <c r="L29" s="1"/>
  <c r="E29"/>
  <c r="F29" s="1"/>
  <c r="P28"/>
  <c r="N28"/>
  <c r="K28"/>
  <c r="L28" s="1"/>
  <c r="E28"/>
  <c r="F28" s="1"/>
  <c r="Q28" s="1"/>
  <c r="R28" s="1"/>
  <c r="P27"/>
  <c r="N27"/>
  <c r="K27"/>
  <c r="L27" s="1"/>
  <c r="E27"/>
  <c r="F27" s="1"/>
  <c r="Q27" s="1"/>
  <c r="R27" s="1"/>
  <c r="P26"/>
  <c r="N26"/>
  <c r="K26"/>
  <c r="L26" s="1"/>
  <c r="E26"/>
  <c r="F26" s="1"/>
  <c r="P25"/>
  <c r="N25"/>
  <c r="K25"/>
  <c r="L25" s="1"/>
  <c r="E25"/>
  <c r="F25" s="1"/>
  <c r="Q25" s="1"/>
  <c r="R25" s="1"/>
  <c r="P24"/>
  <c r="N24"/>
  <c r="K24"/>
  <c r="L24" s="1"/>
  <c r="E24"/>
  <c r="F24" s="1"/>
  <c r="Q24" s="1"/>
  <c r="R24" s="1"/>
  <c r="P23"/>
  <c r="N23"/>
  <c r="K23"/>
  <c r="L23" s="1"/>
  <c r="E23"/>
  <c r="F23" s="1"/>
  <c r="Q23" s="1"/>
  <c r="R23" s="1"/>
  <c r="P22"/>
  <c r="N22"/>
  <c r="K22"/>
  <c r="L22" s="1"/>
  <c r="E22"/>
  <c r="F22" s="1"/>
  <c r="P21"/>
  <c r="N21"/>
  <c r="K21"/>
  <c r="L21" s="1"/>
  <c r="E21"/>
  <c r="F21" s="1"/>
  <c r="Q21" s="1"/>
  <c r="R21" s="1"/>
  <c r="P20"/>
  <c r="N20"/>
  <c r="K20"/>
  <c r="L20" s="1"/>
  <c r="E20"/>
  <c r="F20" s="1"/>
  <c r="Q20" s="1"/>
  <c r="R20" s="1"/>
  <c r="P19"/>
  <c r="N19"/>
  <c r="K19"/>
  <c r="L19" s="1"/>
  <c r="E19"/>
  <c r="F19" s="1"/>
  <c r="Q19" s="1"/>
  <c r="R19" s="1"/>
  <c r="P18"/>
  <c r="N18"/>
  <c r="K18"/>
  <c r="L18" s="1"/>
  <c r="E18"/>
  <c r="F18" s="1"/>
  <c r="Q18" s="1"/>
  <c r="R18" s="1"/>
  <c r="P17"/>
  <c r="N17"/>
  <c r="N69" s="1"/>
  <c r="K17"/>
  <c r="K68" s="1"/>
  <c r="E17"/>
  <c r="E68" s="1"/>
  <c r="P69" l="1"/>
  <c r="Q44"/>
  <c r="R44" s="1"/>
  <c r="Q42"/>
  <c r="R42" s="1"/>
  <c r="Q41"/>
  <c r="R41" s="1"/>
  <c r="Q54"/>
  <c r="R54" s="1"/>
  <c r="Q29"/>
  <c r="R29" s="1"/>
  <c r="Q30"/>
  <c r="R30" s="1"/>
  <c r="Q26"/>
  <c r="R26" s="1"/>
  <c r="Q22"/>
  <c r="R22" s="1"/>
  <c r="Q50"/>
  <c r="R50" s="1"/>
  <c r="Q51"/>
  <c r="R51" s="1"/>
  <c r="Q62"/>
  <c r="R62" s="1"/>
  <c r="Q63"/>
  <c r="R63" s="1"/>
  <c r="F17"/>
  <c r="L17"/>
  <c r="K67"/>
  <c r="N68"/>
  <c r="P68"/>
  <c r="E69"/>
  <c r="K69"/>
  <c r="E67"/>
  <c r="N67"/>
  <c r="P67"/>
  <c r="F69" l="1"/>
  <c r="Q17"/>
  <c r="F68"/>
  <c r="F67"/>
  <c r="L69"/>
  <c r="L67"/>
  <c r="L68"/>
  <c r="Q68" l="1"/>
  <c r="Q69"/>
  <c r="Q67"/>
  <c r="R17"/>
  <c r="E18" i="3"/>
  <c r="F18" s="1"/>
  <c r="E19"/>
  <c r="F19" s="1"/>
  <c r="E20"/>
  <c r="E21"/>
  <c r="F21" s="1"/>
  <c r="E22"/>
  <c r="E23"/>
  <c r="E24"/>
  <c r="E25"/>
  <c r="F25" s="1"/>
  <c r="E26"/>
  <c r="F26" s="1"/>
  <c r="E27"/>
  <c r="F27" s="1"/>
  <c r="E28"/>
  <c r="E29"/>
  <c r="F29" s="1"/>
  <c r="E30"/>
  <c r="F30" s="1"/>
  <c r="E31"/>
  <c r="E32"/>
  <c r="E33"/>
  <c r="F33" s="1"/>
  <c r="E34"/>
  <c r="E35"/>
  <c r="E36"/>
  <c r="F36" s="1"/>
  <c r="E37"/>
  <c r="E38"/>
  <c r="E39"/>
  <c r="E40"/>
  <c r="E41"/>
  <c r="F41" s="1"/>
  <c r="E42"/>
  <c r="F42" s="1"/>
  <c r="E43"/>
  <c r="E44"/>
  <c r="E45"/>
  <c r="F45" s="1"/>
  <c r="E46"/>
  <c r="E47"/>
  <c r="E48"/>
  <c r="E49"/>
  <c r="F49" s="1"/>
  <c r="E50"/>
  <c r="E51"/>
  <c r="E62"/>
  <c r="E63"/>
  <c r="E64"/>
  <c r="F65" s="1"/>
  <c r="E65"/>
  <c r="F66" s="1"/>
  <c r="E66"/>
  <c r="E18" i="2"/>
  <c r="E19"/>
  <c r="F19" s="1"/>
  <c r="E20"/>
  <c r="E21"/>
  <c r="E22"/>
  <c r="E23"/>
  <c r="F23" s="1"/>
  <c r="E24"/>
  <c r="F24" s="1"/>
  <c r="E25"/>
  <c r="E26"/>
  <c r="E27"/>
  <c r="E28"/>
  <c r="F28" s="1"/>
  <c r="E29"/>
  <c r="E30"/>
  <c r="E31"/>
  <c r="F31" s="1"/>
  <c r="E32"/>
  <c r="F32" s="1"/>
  <c r="E33"/>
  <c r="E34"/>
  <c r="E35"/>
  <c r="F35" s="1"/>
  <c r="E36"/>
  <c r="F36" s="1"/>
  <c r="E37"/>
  <c r="F37" s="1"/>
  <c r="E38"/>
  <c r="E39"/>
  <c r="F39" s="1"/>
  <c r="E40"/>
  <c r="F40" s="1"/>
  <c r="E41"/>
  <c r="F41" s="1"/>
  <c r="E42"/>
  <c r="E43"/>
  <c r="F43" s="1"/>
  <c r="E44"/>
  <c r="F44" s="1"/>
  <c r="E45"/>
  <c r="E46"/>
  <c r="E47"/>
  <c r="F47" s="1"/>
  <c r="E48"/>
  <c r="E49"/>
  <c r="F49" s="1"/>
  <c r="E50"/>
  <c r="E51"/>
  <c r="F51" s="1"/>
  <c r="E52"/>
  <c r="F52" s="1"/>
  <c r="E53"/>
  <c r="F53" s="1"/>
  <c r="E54"/>
  <c r="E55"/>
  <c r="F56" s="1"/>
  <c r="E56"/>
  <c r="P17"/>
  <c r="N17"/>
  <c r="K17"/>
  <c r="K58" s="1"/>
  <c r="E17"/>
  <c r="F17" s="1"/>
  <c r="O59"/>
  <c r="M59"/>
  <c r="J59"/>
  <c r="I59"/>
  <c r="H59"/>
  <c r="G59"/>
  <c r="O58"/>
  <c r="M58"/>
  <c r="J58"/>
  <c r="I58"/>
  <c r="H58"/>
  <c r="G58"/>
  <c r="O57"/>
  <c r="M57"/>
  <c r="J57"/>
  <c r="H57"/>
  <c r="G57"/>
  <c r="P56"/>
  <c r="N56"/>
  <c r="L56"/>
  <c r="K56"/>
  <c r="P55"/>
  <c r="N55"/>
  <c r="L55"/>
  <c r="K55"/>
  <c r="F55"/>
  <c r="P54"/>
  <c r="N54"/>
  <c r="K54"/>
  <c r="L54" s="1"/>
  <c r="F54"/>
  <c r="P53"/>
  <c r="N53"/>
  <c r="K53"/>
  <c r="L53" s="1"/>
  <c r="P52"/>
  <c r="N52"/>
  <c r="L52"/>
  <c r="K52"/>
  <c r="P51"/>
  <c r="N51"/>
  <c r="K51"/>
  <c r="L51" s="1"/>
  <c r="P50"/>
  <c r="N50"/>
  <c r="K50"/>
  <c r="L50" s="1"/>
  <c r="F50"/>
  <c r="P49"/>
  <c r="N49"/>
  <c r="K49"/>
  <c r="L49" s="1"/>
  <c r="P48"/>
  <c r="N48"/>
  <c r="K48"/>
  <c r="L48" s="1"/>
  <c r="F48"/>
  <c r="P47"/>
  <c r="N47"/>
  <c r="L47"/>
  <c r="K47"/>
  <c r="P46"/>
  <c r="N46"/>
  <c r="K46"/>
  <c r="L46" s="1"/>
  <c r="F46"/>
  <c r="P45"/>
  <c r="N45"/>
  <c r="L45"/>
  <c r="K45"/>
  <c r="F45"/>
  <c r="P44"/>
  <c r="N44"/>
  <c r="K44"/>
  <c r="L44" s="1"/>
  <c r="P43"/>
  <c r="N43"/>
  <c r="K43"/>
  <c r="L43" s="1"/>
  <c r="P42"/>
  <c r="N42"/>
  <c r="K42"/>
  <c r="L42" s="1"/>
  <c r="F42"/>
  <c r="P41"/>
  <c r="N41"/>
  <c r="K41"/>
  <c r="L41" s="1"/>
  <c r="P40"/>
  <c r="N40"/>
  <c r="K40"/>
  <c r="L40" s="1"/>
  <c r="P39"/>
  <c r="N39"/>
  <c r="K39"/>
  <c r="L39" s="1"/>
  <c r="P38"/>
  <c r="N38"/>
  <c r="K38"/>
  <c r="L38" s="1"/>
  <c r="F38"/>
  <c r="P37"/>
  <c r="N37"/>
  <c r="K37"/>
  <c r="L37" s="1"/>
  <c r="P36"/>
  <c r="N36"/>
  <c r="L36"/>
  <c r="K36"/>
  <c r="P35"/>
  <c r="N35"/>
  <c r="K35"/>
  <c r="L35" s="1"/>
  <c r="P34"/>
  <c r="N34"/>
  <c r="K34"/>
  <c r="L34" s="1"/>
  <c r="F34"/>
  <c r="P33"/>
  <c r="N33"/>
  <c r="K33"/>
  <c r="L33" s="1"/>
  <c r="F33"/>
  <c r="P32"/>
  <c r="N32"/>
  <c r="K32"/>
  <c r="L32" s="1"/>
  <c r="P31"/>
  <c r="N31"/>
  <c r="K31"/>
  <c r="L31" s="1"/>
  <c r="P30"/>
  <c r="N30"/>
  <c r="K30"/>
  <c r="L30" s="1"/>
  <c r="F30"/>
  <c r="P29"/>
  <c r="N29"/>
  <c r="K29"/>
  <c r="L29" s="1"/>
  <c r="F29"/>
  <c r="P28"/>
  <c r="N28"/>
  <c r="L28"/>
  <c r="K28"/>
  <c r="P27"/>
  <c r="N27"/>
  <c r="L27"/>
  <c r="K27"/>
  <c r="F27"/>
  <c r="P26"/>
  <c r="N26"/>
  <c r="K26"/>
  <c r="L26" s="1"/>
  <c r="F26"/>
  <c r="P25"/>
  <c r="N25"/>
  <c r="K25"/>
  <c r="L25" s="1"/>
  <c r="F25"/>
  <c r="P24"/>
  <c r="N24"/>
  <c r="K24"/>
  <c r="L24" s="1"/>
  <c r="P23"/>
  <c r="N23"/>
  <c r="K23"/>
  <c r="L23" s="1"/>
  <c r="P22"/>
  <c r="N22"/>
  <c r="K22"/>
  <c r="L22" s="1"/>
  <c r="F22"/>
  <c r="P21"/>
  <c r="N21"/>
  <c r="K21"/>
  <c r="L21" s="1"/>
  <c r="F21"/>
  <c r="P20"/>
  <c r="N20"/>
  <c r="K20"/>
  <c r="L20" s="1"/>
  <c r="F20"/>
  <c r="P19"/>
  <c r="N19"/>
  <c r="K19"/>
  <c r="L19" s="1"/>
  <c r="P18"/>
  <c r="N18"/>
  <c r="K18"/>
  <c r="L18" s="1"/>
  <c r="F18"/>
  <c r="E17" i="3"/>
  <c r="K17"/>
  <c r="L17" s="1"/>
  <c r="N17"/>
  <c r="P17"/>
  <c r="O69"/>
  <c r="M69"/>
  <c r="J69"/>
  <c r="I69"/>
  <c r="H69"/>
  <c r="G69"/>
  <c r="O68"/>
  <c r="M68"/>
  <c r="J68"/>
  <c r="I68"/>
  <c r="H68"/>
  <c r="G68"/>
  <c r="O67"/>
  <c r="M67"/>
  <c r="J67"/>
  <c r="H67"/>
  <c r="G67"/>
  <c r="P66"/>
  <c r="N66"/>
  <c r="K66"/>
  <c r="L66" s="1"/>
  <c r="P65"/>
  <c r="N65"/>
  <c r="K65"/>
  <c r="L65" s="1"/>
  <c r="P64"/>
  <c r="N64"/>
  <c r="K64"/>
  <c r="L64" s="1"/>
  <c r="F64"/>
  <c r="P63"/>
  <c r="N63"/>
  <c r="K63"/>
  <c r="L63" s="1"/>
  <c r="F63"/>
  <c r="P62"/>
  <c r="N62"/>
  <c r="K62"/>
  <c r="L62" s="1"/>
  <c r="F62"/>
  <c r="P51"/>
  <c r="N51"/>
  <c r="K51"/>
  <c r="L51" s="1"/>
  <c r="F51"/>
  <c r="P50"/>
  <c r="N50"/>
  <c r="K50"/>
  <c r="L50" s="1"/>
  <c r="F50"/>
  <c r="P49"/>
  <c r="N49"/>
  <c r="L49"/>
  <c r="K49"/>
  <c r="P48"/>
  <c r="N48"/>
  <c r="K48"/>
  <c r="L48" s="1"/>
  <c r="F48"/>
  <c r="P47"/>
  <c r="N47"/>
  <c r="K47"/>
  <c r="L47" s="1"/>
  <c r="F47"/>
  <c r="P46"/>
  <c r="N46"/>
  <c r="K46"/>
  <c r="L46" s="1"/>
  <c r="F46"/>
  <c r="P45"/>
  <c r="N45"/>
  <c r="L45"/>
  <c r="K45"/>
  <c r="P44"/>
  <c r="N44"/>
  <c r="K44"/>
  <c r="L44" s="1"/>
  <c r="F44"/>
  <c r="P43"/>
  <c r="N43"/>
  <c r="K43"/>
  <c r="L43" s="1"/>
  <c r="F43"/>
  <c r="P42"/>
  <c r="N42"/>
  <c r="K42"/>
  <c r="L42" s="1"/>
  <c r="P41"/>
  <c r="N41"/>
  <c r="K41"/>
  <c r="L41" s="1"/>
  <c r="P40"/>
  <c r="N40"/>
  <c r="K40"/>
  <c r="L40" s="1"/>
  <c r="F40"/>
  <c r="P39"/>
  <c r="N39"/>
  <c r="K39"/>
  <c r="L39" s="1"/>
  <c r="F39"/>
  <c r="P38"/>
  <c r="N38"/>
  <c r="K38"/>
  <c r="L38" s="1"/>
  <c r="F38"/>
  <c r="P37"/>
  <c r="N37"/>
  <c r="K37"/>
  <c r="L37" s="1"/>
  <c r="F37"/>
  <c r="P36"/>
  <c r="N36"/>
  <c r="K36"/>
  <c r="L36" s="1"/>
  <c r="P35"/>
  <c r="N35"/>
  <c r="K35"/>
  <c r="L35" s="1"/>
  <c r="F35"/>
  <c r="P34"/>
  <c r="N34"/>
  <c r="K34"/>
  <c r="L34" s="1"/>
  <c r="F34"/>
  <c r="P33"/>
  <c r="N33"/>
  <c r="L33"/>
  <c r="K33"/>
  <c r="P32"/>
  <c r="N32"/>
  <c r="L32"/>
  <c r="K32"/>
  <c r="F32"/>
  <c r="P31"/>
  <c r="N31"/>
  <c r="K31"/>
  <c r="L31" s="1"/>
  <c r="F31"/>
  <c r="P30"/>
  <c r="N30"/>
  <c r="K30"/>
  <c r="L30" s="1"/>
  <c r="P29"/>
  <c r="N29"/>
  <c r="L29"/>
  <c r="P28"/>
  <c r="N28"/>
  <c r="L28"/>
  <c r="F28"/>
  <c r="P27"/>
  <c r="N27"/>
  <c r="K27"/>
  <c r="L27" s="1"/>
  <c r="P26"/>
  <c r="N26"/>
  <c r="L26"/>
  <c r="P25"/>
  <c r="N25"/>
  <c r="K25"/>
  <c r="L25" s="1"/>
  <c r="P24"/>
  <c r="N24"/>
  <c r="K24"/>
  <c r="L24" s="1"/>
  <c r="F24"/>
  <c r="P23"/>
  <c r="N23"/>
  <c r="K23"/>
  <c r="L23" s="1"/>
  <c r="F23"/>
  <c r="P22"/>
  <c r="N22"/>
  <c r="K22"/>
  <c r="L22" s="1"/>
  <c r="F22"/>
  <c r="P21"/>
  <c r="N21"/>
  <c r="L21"/>
  <c r="K21"/>
  <c r="P20"/>
  <c r="N20"/>
  <c r="K20"/>
  <c r="L20" s="1"/>
  <c r="F20"/>
  <c r="P19"/>
  <c r="N19"/>
  <c r="K19"/>
  <c r="L19" s="1"/>
  <c r="P18"/>
  <c r="N18"/>
  <c r="K18"/>
  <c r="L18" s="1"/>
  <c r="Q45" i="2" l="1"/>
  <c r="R45" s="1"/>
  <c r="Q21"/>
  <c r="R21" s="1"/>
  <c r="Q18"/>
  <c r="R18" s="1"/>
  <c r="Q22"/>
  <c r="R22" s="1"/>
  <c r="Q46"/>
  <c r="R46" s="1"/>
  <c r="N59"/>
  <c r="Q41"/>
  <c r="R41" s="1"/>
  <c r="Q29" i="3"/>
  <c r="R29" s="1"/>
  <c r="Q55" i="2"/>
  <c r="R55" s="1"/>
  <c r="P57"/>
  <c r="Q49"/>
  <c r="R49" s="1"/>
  <c r="Q25"/>
  <c r="R25" s="1"/>
  <c r="Q29"/>
  <c r="R29" s="1"/>
  <c r="Q30"/>
  <c r="R30" s="1"/>
  <c r="Q33"/>
  <c r="R33" s="1"/>
  <c r="Q34"/>
  <c r="R34" s="1"/>
  <c r="Q37"/>
  <c r="R37" s="1"/>
  <c r="Q38"/>
  <c r="R38" s="1"/>
  <c r="Q50"/>
  <c r="R50" s="1"/>
  <c r="Q53"/>
  <c r="R53" s="1"/>
  <c r="Q54"/>
  <c r="R54" s="1"/>
  <c r="E67" i="3"/>
  <c r="E68"/>
  <c r="Q35"/>
  <c r="R35" s="1"/>
  <c r="Q36"/>
  <c r="R36" s="1"/>
  <c r="E59" i="2"/>
  <c r="Q19"/>
  <c r="R19" s="1"/>
  <c r="Q35"/>
  <c r="R35" s="1"/>
  <c r="Q40"/>
  <c r="R40" s="1"/>
  <c r="Q51"/>
  <c r="R51" s="1"/>
  <c r="Q23"/>
  <c r="R23" s="1"/>
  <c r="Q39"/>
  <c r="R39" s="1"/>
  <c r="Q44"/>
  <c r="R44" s="1"/>
  <c r="Q32"/>
  <c r="R32" s="1"/>
  <c r="Q43"/>
  <c r="R43" s="1"/>
  <c r="Q20"/>
  <c r="R20" s="1"/>
  <c r="Q26"/>
  <c r="R26" s="1"/>
  <c r="Q31"/>
  <c r="R31" s="1"/>
  <c r="Q36"/>
  <c r="R36" s="1"/>
  <c r="Q42"/>
  <c r="R42" s="1"/>
  <c r="Q47"/>
  <c r="R47" s="1"/>
  <c r="Q52"/>
  <c r="R52" s="1"/>
  <c r="Q24"/>
  <c r="R24" s="1"/>
  <c r="Q56"/>
  <c r="R56" s="1"/>
  <c r="Q28"/>
  <c r="R28" s="1"/>
  <c r="Q27"/>
  <c r="R27" s="1"/>
  <c r="Q48"/>
  <c r="R48" s="1"/>
  <c r="L17"/>
  <c r="Q17" s="1"/>
  <c r="R17" s="1"/>
  <c r="F59"/>
  <c r="E58"/>
  <c r="E57"/>
  <c r="N57"/>
  <c r="K59"/>
  <c r="P59"/>
  <c r="F57"/>
  <c r="K57"/>
  <c r="N58"/>
  <c r="P58"/>
  <c r="K67" i="3"/>
  <c r="E69"/>
  <c r="F17"/>
  <c r="F69" s="1"/>
  <c r="L69"/>
  <c r="Q37"/>
  <c r="R37" s="1"/>
  <c r="Q43"/>
  <c r="R43" s="1"/>
  <c r="Q19"/>
  <c r="R19" s="1"/>
  <c r="Q21"/>
  <c r="R21" s="1"/>
  <c r="Q27"/>
  <c r="R27" s="1"/>
  <c r="Q28"/>
  <c r="R28" s="1"/>
  <c r="Q63"/>
  <c r="R63" s="1"/>
  <c r="Q44"/>
  <c r="R44" s="1"/>
  <c r="Q20"/>
  <c r="R20" s="1"/>
  <c r="Q45"/>
  <c r="R45" s="1"/>
  <c r="Q51"/>
  <c r="R51" s="1"/>
  <c r="Q62"/>
  <c r="R62" s="1"/>
  <c r="Q18"/>
  <c r="R18" s="1"/>
  <c r="Q34"/>
  <c r="R34" s="1"/>
  <c r="Q42"/>
  <c r="R42" s="1"/>
  <c r="Q48"/>
  <c r="R48" s="1"/>
  <c r="Q50"/>
  <c r="R50" s="1"/>
  <c r="Q66"/>
  <c r="R66" s="1"/>
  <c r="P69"/>
  <c r="P68"/>
  <c r="Q23"/>
  <c r="R23" s="1"/>
  <c r="Q25"/>
  <c r="R25" s="1"/>
  <c r="Q31"/>
  <c r="R31" s="1"/>
  <c r="Q33"/>
  <c r="R33" s="1"/>
  <c r="Q39"/>
  <c r="R39" s="1"/>
  <c r="Q41"/>
  <c r="R41" s="1"/>
  <c r="Q47"/>
  <c r="R47" s="1"/>
  <c r="Q49"/>
  <c r="R49" s="1"/>
  <c r="Q65"/>
  <c r="R65" s="1"/>
  <c r="K69"/>
  <c r="Q24"/>
  <c r="R24" s="1"/>
  <c r="Q26"/>
  <c r="R26" s="1"/>
  <c r="Q32"/>
  <c r="R32" s="1"/>
  <c r="Q40"/>
  <c r="R40" s="1"/>
  <c r="N67"/>
  <c r="K68"/>
  <c r="Q22"/>
  <c r="R22" s="1"/>
  <c r="Q30"/>
  <c r="R30" s="1"/>
  <c r="Q38"/>
  <c r="R38" s="1"/>
  <c r="Q46"/>
  <c r="R46" s="1"/>
  <c r="Q64"/>
  <c r="R64" s="1"/>
  <c r="L67"/>
  <c r="P67"/>
  <c r="N69"/>
  <c r="N68"/>
  <c r="F58" i="2" l="1"/>
  <c r="L57"/>
  <c r="L59"/>
  <c r="L58"/>
  <c r="Q57"/>
  <c r="F67" i="3"/>
  <c r="Q17"/>
  <c r="R17" s="1"/>
  <c r="F68"/>
  <c r="L68"/>
  <c r="Q58" i="2" l="1"/>
  <c r="Q59"/>
  <c r="Q67" i="3"/>
  <c r="Q69"/>
  <c r="Q68"/>
</calcChain>
</file>

<file path=xl/sharedStrings.xml><?xml version="1.0" encoding="utf-8"?>
<sst xmlns="http://schemas.openxmlformats.org/spreadsheetml/2006/main" count="230" uniqueCount="145">
  <si>
    <t>UNIVERSITAS MUHAMMADIYAH KOTABUMI</t>
  </si>
  <si>
    <t>Jalan Hasan Kepala Ratu Nomor 1052 Sindangsari Kotabumi 34517 Telp (0724)22287</t>
  </si>
  <si>
    <t>REKAPITULASI NILAI MAHASISWA</t>
  </si>
  <si>
    <t>Program Studi</t>
  </si>
  <si>
    <t>Kode Mata Kuliah</t>
  </si>
  <si>
    <t>Semester / Kelas</t>
  </si>
  <si>
    <t>Mata Kuliah</t>
  </si>
  <si>
    <t>Dosen Pengampu</t>
  </si>
  <si>
    <t xml:space="preserve">Kredit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</si>
  <si>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</si>
  <si>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</si>
  <si>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</si>
  <si>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</si>
  <si>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</si>
  <si>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</si>
  <si>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</si>
  <si>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</si>
  <si>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</si>
  <si>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T-1</t>
  </si>
  <si>
    <t>T-2</t>
  </si>
  <si>
    <t>K-1</t>
  </si>
  <si>
    <t>K-2</t>
  </si>
  <si>
    <r>
      <t>Rata</t>
    </r>
    <r>
      <rPr>
        <b/>
        <vertAlign val="superscript"/>
        <sz val="12"/>
        <rFont val="Consolas"/>
        <family val="3"/>
      </rPr>
      <t>2</t>
    </r>
  </si>
  <si>
    <t>∑</t>
  </si>
  <si>
    <t>Nilai Rata-rata</t>
  </si>
  <si>
    <t>Nilai Tertinggi</t>
  </si>
  <si>
    <t>Nilai Terendah</t>
  </si>
  <si>
    <t>Kotabumi, Januari 2020</t>
  </si>
  <si>
    <t>Dosen Pengampu,</t>
  </si>
  <si>
    <t>FAKULTAS HUKUM DAN ILMU SOSIAL</t>
  </si>
  <si>
    <t>: Hukum</t>
  </si>
  <si>
    <t>: Ganjil / 01 (Reguler)</t>
  </si>
  <si>
    <t>: Ganjil / 02 (Non Reguler)</t>
  </si>
  <si>
    <t>%</t>
  </si>
  <si>
    <t>1602970008.P</t>
  </si>
  <si>
    <t>ANTON WIJAYA</t>
  </si>
  <si>
    <t>ARDI WHYRIYA PRATAMA</t>
  </si>
  <si>
    <t>ARDIAN SAPUTRA</t>
  </si>
  <si>
    <t>CHINDI JENA SAFERA</t>
  </si>
  <si>
    <t>CICI PARAMITA</t>
  </si>
  <si>
    <t>CINDIRA PUSPA DINA</t>
  </si>
  <si>
    <t>DEDI ARIYANTO</t>
  </si>
  <si>
    <t>DISKA APRIZA</t>
  </si>
  <si>
    <t>DWI PEBRIYANI</t>
  </si>
  <si>
    <t>ERNAWATI</t>
  </si>
  <si>
    <t>FADIEL MUHAMMAD</t>
  </si>
  <si>
    <t>FEBRIANSYAH HABIBI</t>
  </si>
  <si>
    <t>HANIS APRIL YANI M</t>
  </si>
  <si>
    <t>HENDRA GUSTAMI</t>
  </si>
  <si>
    <t>INDAH WULANDARI</t>
  </si>
  <si>
    <t>ISTIQOMAH</t>
  </si>
  <si>
    <t>JEFRY EKASMAN NUNYAI</t>
  </si>
  <si>
    <t>KARINA</t>
  </si>
  <si>
    <t>LISDA SYAHPIRA OKTAVIA</t>
  </si>
  <si>
    <t>MAHATIR MUHAMMAD</t>
  </si>
  <si>
    <t>MEILINA ANDRIANI</t>
  </si>
  <si>
    <t>MELIA SARI</t>
  </si>
  <si>
    <t>MUHAMMAD IHSAN HIMAWAN</t>
  </si>
  <si>
    <t>NADIA AGUSMAN PUTRI</t>
  </si>
  <si>
    <t>NOVITA SARI</t>
  </si>
  <si>
    <t>OKTA PRIYADI</t>
  </si>
  <si>
    <t>OKTAVIA MARIZA</t>
  </si>
  <si>
    <t>PUTRI DENADA</t>
  </si>
  <si>
    <t>RANTIKA SAFITRI</t>
  </si>
  <si>
    <t>RONA MEGA RAHAYU</t>
  </si>
  <si>
    <t>SELVIA NOVIANI</t>
  </si>
  <si>
    <t>SRIMULYANI</t>
  </si>
  <si>
    <t>SYAIFUL ARIFIN</t>
  </si>
  <si>
    <t>TAUFIK AKBAR RAHMAN</t>
  </si>
  <si>
    <t>TRYA ARDINA NINGSIH</t>
  </si>
  <si>
    <t>YANDHO CHEPREDO HR</t>
  </si>
  <si>
    <t>YOLANDO MANDALA PRATAMA</t>
  </si>
  <si>
    <t>AAN DARMAWAN</t>
  </si>
  <si>
    <t>ADITYA MARET S</t>
  </si>
  <si>
    <t>AJI PANGESTU</t>
  </si>
  <si>
    <t>ARI ANDRIA SAPUTRA</t>
  </si>
  <si>
    <t>ARI YANTO</t>
  </si>
  <si>
    <t>DANNY MUHAMMAD RISKI</t>
  </si>
  <si>
    <t>EDY CHANDRA</t>
  </si>
  <si>
    <t>FARRAS GIAS SAPUTRA</t>
  </si>
  <si>
    <t>FINKY ANBIA</t>
  </si>
  <si>
    <t>HAFIZH SAID OCYOREZA YUAN</t>
  </si>
  <si>
    <t>HENDARTO</t>
  </si>
  <si>
    <t>HERWANSYAH</t>
  </si>
  <si>
    <t>I.B. YUDHA ASTAMAN</t>
  </si>
  <si>
    <t>IMAN SURYANA</t>
  </si>
  <si>
    <t xml:space="preserve">INDAH KURNIE SYARI </t>
  </si>
  <si>
    <t>KARLINA</t>
  </si>
  <si>
    <t xml:space="preserve">KURNIA YUNI ANGGRAINI </t>
  </si>
  <si>
    <t xml:space="preserve">MIRA SANTIKA </t>
  </si>
  <si>
    <t>RAPRI LIYANDI P.W.</t>
  </si>
  <si>
    <t>RIDHO RISKI PUTRA</t>
  </si>
  <si>
    <t>SEPTIAN MUHAMMAMAD NUR</t>
  </si>
  <si>
    <t>WIBY SATRIA ADI GUNA</t>
  </si>
  <si>
    <t>ZULMAWAR ASLIM</t>
  </si>
  <si>
    <t>ABDULLAH SHOBIRIN</t>
  </si>
  <si>
    <t>ADY FITRIANSYAH</t>
  </si>
  <si>
    <t>AGUS HARIANTO</t>
  </si>
  <si>
    <t>ALBERTUS SUWARNO</t>
  </si>
  <si>
    <t>ALEX SURIADI SIREGAR</t>
  </si>
  <si>
    <t>BENNY AGUNTORO YUSUF</t>
  </si>
  <si>
    <t>DEDY RIYADI</t>
  </si>
  <si>
    <t>DIANA FARIANA</t>
  </si>
  <si>
    <t>EKA FEBRI PAMUNGKAS</t>
  </si>
  <si>
    <t>ENTI NURHIDAYAH</t>
  </si>
  <si>
    <t>FEBRIMA HERLANDO</t>
  </si>
  <si>
    <t>FERI SUSTAJAYA</t>
  </si>
  <si>
    <t>FRANSISKA ERYTRINA</t>
  </si>
  <si>
    <t>HARTATI</t>
  </si>
  <si>
    <t>IRVAN PRAWIRA</t>
  </si>
  <si>
    <t>MEILANDO HARSA</t>
  </si>
  <si>
    <t>MEILY ELLIANA</t>
  </si>
  <si>
    <t>MERIZAL</t>
  </si>
  <si>
    <t>MUHAMMAD ASRUN</t>
  </si>
  <si>
    <t>MUHAMMAD IQBAL</t>
  </si>
  <si>
    <t>MUHAMMAD KHADAVI</t>
  </si>
  <si>
    <t>MUHAMMAD REZA</t>
  </si>
  <si>
    <t>MUSLIMIN</t>
  </si>
  <si>
    <t>NANDES WAHYU PRATAMA</t>
  </si>
  <si>
    <t>NELASARI</t>
  </si>
  <si>
    <t>NOVA OKTARINA</t>
  </si>
  <si>
    <t>NOVRI QODARI</t>
  </si>
  <si>
    <t>PATMAWATI</t>
  </si>
  <si>
    <t>PEBDI HADIWAN</t>
  </si>
  <si>
    <t>RACHMAD HIDAYANTO</t>
  </si>
  <si>
    <t>RACHMAD AQIL</t>
  </si>
  <si>
    <t>RAHADIAN KAMAESWARA</t>
  </si>
  <si>
    <t>RAMA MANGGARA PAMUNGKAS</t>
  </si>
  <si>
    <t>RIDHO ADITYA BARATA</t>
  </si>
  <si>
    <t>RIKO YOPIKA</t>
  </si>
  <si>
    <t>SIGIT SAPUTRA</t>
  </si>
  <si>
    <t>SRI WINATUN</t>
  </si>
  <si>
    <t>SRIYANI</t>
  </si>
  <si>
    <t>SUTRI YANTI</t>
  </si>
  <si>
    <t>SYAHBUDIN</t>
  </si>
  <si>
    <t>WIDODO NARSASIH</t>
  </si>
  <si>
    <t>ZHONA</t>
  </si>
  <si>
    <t xml:space="preserve">: 2 SKS </t>
  </si>
  <si>
    <t>M. Idran, S.H.,M.H.</t>
  </si>
  <si>
    <t>NKTAM : 701 874</t>
  </si>
  <si>
    <t>: Mardani Umar, S.H.,M.H.</t>
  </si>
  <si>
    <t>: MBM-010</t>
  </si>
  <si>
    <t>: Hukum Konstitusi</t>
  </si>
  <si>
    <t>Mardani Umar, S.H.,M.H.</t>
  </si>
  <si>
    <t>NKTAM : 654 643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</si>
</sst>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onsolas"/>
      <family val="3"/>
    </font>
    <font>
      <sz val="10"/>
      <color theme="1"/>
      <name val="Tempus Sans ITC"/>
      <family val="5"/>
    </font>
    <font>
      <b/>
      <sz val="20"/>
      <color theme="1"/>
      <name val="Consolas"/>
      <family val="3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name val="Consolas"/>
      <family val="3"/>
    </font>
    <font>
      <b/>
      <vertAlign val="superscript"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2" fillId="0" borderId="0"/>
  </cellStyleXfs>
  <cellXfs count="9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0" xfId="0" applyFont="1"/>
    <xf numFmtId="1" fontId="11" fillId="0" borderId="15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6" xfId="0" applyFont="1" applyBorder="1"/>
    <xf numFmtId="1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17" xfId="0" applyFont="1" applyBorder="1"/>
    <xf numFmtId="1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5" fillId="0" borderId="2" xfId="0" quotePrefix="1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quotePrefix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2" xfId="5" quotePrefix="1" applyFont="1" applyBorder="1" applyAlignment="1">
      <alignment horizontal="center"/>
    </xf>
    <xf numFmtId="0" fontId="15" fillId="0" borderId="2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3" xfId="0" applyFont="1" applyBorder="1"/>
    <xf numFmtId="0" fontId="15" fillId="0" borderId="17" xfId="5" applyFont="1" applyBorder="1"/>
    <xf numFmtId="0" fontId="15" fillId="0" borderId="18" xfId="5" applyFont="1" applyBorder="1"/>
    <xf numFmtId="0" fontId="16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6" fillId="0" borderId="17" xfId="0" applyFont="1" applyBorder="1"/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9" fontId="8" fillId="2" borderId="6" xfId="0" applyNumberFormat="1" applyFont="1" applyFill="1" applyBorder="1" applyAlignment="1">
      <alignment horizontal="center" vertical="center"/>
    </xf>
    <xf numFmtId="9" fontId="8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6">
    <cellStyle name="Normal" xfId="0" builtinId="0"/>
    <cellStyle name="Normal 2" xfId="5"/>
    <cellStyle name="Normal 2 2" xfId="3"/>
    <cellStyle name="Normal 2 2 2" xfId="2"/>
    <cellStyle name="Normal 2 3" xfId="1"/>
    <cellStyle name="Normal 4" xfId="4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751416</xdr:colOff>
      <xdr:row>2</xdr:row>
      <xdr:rowOff>152400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972046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1</xdr:row>
      <xdr:rowOff>300456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752971" cy="767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1</xdr:row>
      <xdr:rowOff>300456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972046" cy="557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topLeftCell="A4" workbookViewId="0">
      <selection activeCell="T39" sqref="T39"/>
    </sheetView>
  </sheetViews>
  <sheetFormatPr defaultRowHeight="15"/>
  <cols>
    <col min="1" max="1" width="7" customWidth="1"/>
    <col min="2" max="2" width="15.5703125" style="19" customWidth="1"/>
    <col min="3" max="3" width="44.42578125" bestFit="1" customWidth="1"/>
    <col min="4" max="5" width="8" customWidth="1"/>
    <col min="6" max="6" width="7" customWidth="1"/>
    <col min="7" max="7" width="6.5703125" customWidth="1"/>
    <col min="8" max="8" width="8" customWidth="1"/>
    <col min="9" max="9" width="7.28515625" customWidth="1"/>
    <col min="10" max="10" width="14.85546875" customWidth="1"/>
    <col min="11" max="11" width="13.42578125" customWidth="1"/>
    <col min="16" max="17" width="10.28515625" bestFit="1" customWidth="1"/>
  </cols>
  <sheetData>
    <row r="1" spans="1:18" ht="2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8" ht="26.25">
      <c r="A2" s="68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ht="16.5" thickBo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8" ht="15.75" thickTop="1">
      <c r="A4" s="1"/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 ht="15.7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8" ht="15.75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8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5.75">
      <c r="A8" s="2" t="s">
        <v>3</v>
      </c>
      <c r="B8" s="18"/>
      <c r="C8" s="2" t="s">
        <v>30</v>
      </c>
      <c r="D8" s="2"/>
      <c r="E8" s="2"/>
      <c r="F8" s="2"/>
      <c r="G8" s="2"/>
      <c r="H8" s="2"/>
      <c r="I8" s="2"/>
      <c r="J8" s="2" t="s">
        <v>4</v>
      </c>
      <c r="K8" s="2"/>
      <c r="L8" s="2"/>
      <c r="M8" s="2"/>
      <c r="N8" s="2" t="s">
        <v>141</v>
      </c>
      <c r="O8" s="2"/>
      <c r="P8" s="2"/>
      <c r="Q8" s="2"/>
    </row>
    <row r="9" spans="1:18" ht="15.75">
      <c r="A9" s="2" t="s">
        <v>5</v>
      </c>
      <c r="B9" s="18"/>
      <c r="C9" s="2" t="s">
        <v>31</v>
      </c>
      <c r="D9" s="2"/>
      <c r="E9" s="2"/>
      <c r="F9" s="2"/>
      <c r="G9" s="2"/>
      <c r="H9" s="2"/>
      <c r="I9" s="2"/>
      <c r="J9" s="2" t="s">
        <v>6</v>
      </c>
      <c r="K9" s="2"/>
      <c r="L9" s="2"/>
      <c r="M9" s="2"/>
      <c r="N9" s="2" t="s">
        <v>142</v>
      </c>
      <c r="O9" s="2"/>
      <c r="P9" s="2"/>
      <c r="Q9" s="2"/>
    </row>
    <row r="10" spans="1:18" ht="15.75">
      <c r="A10" s="2" t="s">
        <v>7</v>
      </c>
      <c r="B10" s="18"/>
      <c r="C10" s="2" t="s">
        <v>140</v>
      </c>
      <c r="D10" s="2"/>
      <c r="E10" s="2"/>
      <c r="F10" s="2"/>
      <c r="G10" s="2"/>
      <c r="H10" s="2"/>
      <c r="I10" s="2"/>
      <c r="J10" s="2" t="s">
        <v>8</v>
      </c>
      <c r="K10" s="2"/>
      <c r="L10" s="2"/>
      <c r="M10" s="2"/>
      <c r="N10" s="2" t="s">
        <v>137</v>
      </c>
      <c r="O10" s="2"/>
      <c r="P10" s="2"/>
      <c r="Q10" s="2"/>
    </row>
    <row r="11" spans="1:18" ht="15.75">
      <c r="A11" s="3"/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15" customHeight="1">
      <c r="A12" s="62" t="s">
        <v>9</v>
      </c>
      <c r="B12" s="62" t="s">
        <v>10</v>
      </c>
      <c r="C12" s="62" t="s">
        <v>11</v>
      </c>
      <c r="D12" s="82" t="s">
        <v>12</v>
      </c>
      <c r="E12" s="83"/>
      <c r="F12" s="84"/>
      <c r="G12" s="82" t="s">
        <v>13</v>
      </c>
      <c r="H12" s="83"/>
      <c r="I12" s="83"/>
      <c r="J12" s="83"/>
      <c r="K12" s="83"/>
      <c r="L12" s="84"/>
      <c r="M12" s="82" t="s">
        <v>14</v>
      </c>
      <c r="N12" s="84"/>
      <c r="O12" s="82" t="s">
        <v>15</v>
      </c>
      <c r="P12" s="84"/>
      <c r="Q12" s="71" t="s">
        <v>16</v>
      </c>
      <c r="R12" s="71" t="s">
        <v>17</v>
      </c>
    </row>
    <row r="13" spans="1:18" ht="15" customHeight="1">
      <c r="A13" s="63"/>
      <c r="B13" s="63"/>
      <c r="C13" s="63"/>
      <c r="D13" s="85"/>
      <c r="E13" s="86"/>
      <c r="F13" s="87"/>
      <c r="G13" s="85"/>
      <c r="H13" s="86"/>
      <c r="I13" s="86"/>
      <c r="J13" s="86"/>
      <c r="K13" s="86"/>
      <c r="L13" s="87"/>
      <c r="M13" s="85"/>
      <c r="N13" s="87"/>
      <c r="O13" s="85"/>
      <c r="P13" s="87"/>
      <c r="Q13" s="72"/>
      <c r="R13" s="72"/>
    </row>
    <row r="14" spans="1:18" ht="15" customHeight="1">
      <c r="A14" s="63"/>
      <c r="B14" s="63"/>
      <c r="C14" s="63"/>
      <c r="D14" s="62" t="s">
        <v>23</v>
      </c>
      <c r="E14" s="65" t="s">
        <v>33</v>
      </c>
      <c r="F14" s="65">
        <v>0.1</v>
      </c>
      <c r="G14" s="62" t="s">
        <v>18</v>
      </c>
      <c r="H14" s="62" t="s">
        <v>19</v>
      </c>
      <c r="I14" s="62" t="s">
        <v>20</v>
      </c>
      <c r="J14" s="62" t="s">
        <v>21</v>
      </c>
      <c r="K14" s="71" t="s">
        <v>22</v>
      </c>
      <c r="L14" s="65">
        <v>0.25</v>
      </c>
      <c r="M14" s="62" t="s">
        <v>23</v>
      </c>
      <c r="N14" s="65">
        <v>0.25</v>
      </c>
      <c r="O14" s="62" t="s">
        <v>23</v>
      </c>
      <c r="P14" s="65">
        <v>0.4</v>
      </c>
      <c r="Q14" s="72"/>
      <c r="R14" s="72"/>
    </row>
    <row r="15" spans="1:18" ht="15" customHeight="1">
      <c r="A15" s="64"/>
      <c r="B15" s="64"/>
      <c r="C15" s="64"/>
      <c r="D15" s="64"/>
      <c r="E15" s="66"/>
      <c r="F15" s="66"/>
      <c r="G15" s="64"/>
      <c r="H15" s="64"/>
      <c r="I15" s="64"/>
      <c r="J15" s="64"/>
      <c r="K15" s="73"/>
      <c r="L15" s="66"/>
      <c r="M15" s="64"/>
      <c r="N15" s="66"/>
      <c r="O15" s="64"/>
      <c r="P15" s="66"/>
      <c r="Q15" s="73"/>
      <c r="R15" s="73"/>
    </row>
    <row r="16" spans="1:18" ht="15.75" thickBot="1">
      <c r="A16" s="27">
        <v>1</v>
      </c>
      <c r="B16" s="27">
        <v>2</v>
      </c>
      <c r="C16" s="27">
        <v>3</v>
      </c>
      <c r="D16" s="31"/>
      <c r="E16" s="78">
        <v>5</v>
      </c>
      <c r="F16" s="79"/>
      <c r="G16" s="78">
        <v>6</v>
      </c>
      <c r="H16" s="80"/>
      <c r="I16" s="80"/>
      <c r="J16" s="80"/>
      <c r="K16" s="80"/>
      <c r="L16" s="79"/>
      <c r="M16" s="78">
        <v>7</v>
      </c>
      <c r="N16" s="79"/>
      <c r="O16" s="78">
        <v>8</v>
      </c>
      <c r="P16" s="79"/>
      <c r="Q16" s="32">
        <v>9</v>
      </c>
      <c r="R16" s="32">
        <v>10</v>
      </c>
    </row>
    <row r="17" spans="1:18" ht="16.5" thickTop="1">
      <c r="A17" s="4">
        <v>1</v>
      </c>
      <c r="B17" s="41">
        <v>1602960125</v>
      </c>
      <c r="C17" s="42" t="s">
        <v>35</v>
      </c>
      <c r="D17" s="24"/>
      <c r="E17" s="33">
        <f>(D17/16)*100</f>
        <v>0</v>
      </c>
      <c r="F17" s="34">
        <f>ROUND((E17*10%),0)</f>
        <v>0</v>
      </c>
      <c r="G17" s="34"/>
      <c r="H17" s="34"/>
      <c r="I17" s="34"/>
      <c r="J17" s="34"/>
      <c r="K17" s="34" t="e">
        <f t="shared" ref="K17" si="0">AVERAGE(G17:J17)</f>
        <v>#DIV/0!</v>
      </c>
      <c r="L17" s="34" t="e">
        <f>ROUND((K17*25%),0)</f>
        <v>#DIV/0!</v>
      </c>
      <c r="M17" s="33"/>
      <c r="N17" s="34">
        <f t="shared" ref="N17" si="1">ROUND((M17*25%),0)</f>
        <v>0</v>
      </c>
      <c r="O17" s="34"/>
      <c r="P17" s="34">
        <f t="shared" ref="P17" si="2">ROUND((O17*40%),0)</f>
        <v>0</v>
      </c>
      <c r="Q17" s="34" t="e">
        <f>ROUND((F17+L17+N17+P17),0)</f>
        <v>#DIV/0!</v>
      </c>
      <c r="R17" s="35" t="e">
        <f>IF(Q17&gt;=80,"A",IF(Q17&gt;=76.25,"A-",IF(Q17&gt;=68.75,"B+",IF(Q17&gt;=65,"B",IF(Q17&gt;=62.5,"B-",IF(Q17&gt;=57.5,"C+",IF(Q17&gt;=55,"C",IF(Q17&gt;=51.25,"C-",IF(Q17&gt;=43.75,"D+",IF(Q17&gt;=40,"D","E"))))))))))</f>
        <v>#DIV/0!</v>
      </c>
    </row>
    <row r="18" spans="1:18" ht="15.75">
      <c r="A18" s="5">
        <v>2</v>
      </c>
      <c r="B18" s="39">
        <v>1602970028</v>
      </c>
      <c r="C18" s="42" t="s">
        <v>36</v>
      </c>
      <c r="D18" s="23"/>
      <c r="E18" s="33">
        <f t="shared" ref="E18:E56" si="3">(D18/16)*100</f>
        <v>0</v>
      </c>
      <c r="F18" s="34">
        <f t="shared" ref="F18:F53" si="4">ROUND((E18*10%),0)</f>
        <v>0</v>
      </c>
      <c r="G18" s="34"/>
      <c r="H18" s="34"/>
      <c r="I18" s="34"/>
      <c r="J18" s="34"/>
      <c r="K18" s="34" t="e">
        <f t="shared" ref="K18:K56" si="5">AVERAGE(G18:J18)</f>
        <v>#DIV/0!</v>
      </c>
      <c r="L18" s="34" t="e">
        <f>ROUND((K18*25%),0)</f>
        <v>#DIV/0!</v>
      </c>
      <c r="M18" s="33"/>
      <c r="N18" s="34">
        <f t="shared" ref="N18:N56" si="6">ROUND((M18*25%),0)</f>
        <v>0</v>
      </c>
      <c r="O18" s="34"/>
      <c r="P18" s="34">
        <f t="shared" ref="P18:P56" si="7">ROUND((O18*40%),0)</f>
        <v>0</v>
      </c>
      <c r="Q18" s="34" t="e">
        <f t="shared" ref="Q18:Q56" si="8">ROUND((F18+L18+N18+P18),0)</f>
        <v>#DIV/0!</v>
      </c>
      <c r="R18" s="35" t="e">
        <f t="shared" ref="R18:R56" si="9">IF(Q18&gt;=80,"A",IF(Q18&gt;=76.25,"A-",IF(Q18&gt;=68.75,"B+",IF(Q18&gt;=65,"B",IF(Q18&gt;=62.5,"B-",IF(Q18&gt;=57.5,"C+",IF(Q18&gt;=55,"C",IF(Q18&gt;=51.25,"C-",IF(Q18&gt;=43.75,"D+",IF(Q18&gt;=40,"D","E"))))))))))</f>
        <v>#DIV/0!</v>
      </c>
    </row>
    <row r="19" spans="1:18" ht="15.75">
      <c r="A19" s="5">
        <v>3</v>
      </c>
      <c r="B19" s="39">
        <v>1602970051</v>
      </c>
      <c r="C19" s="42" t="s">
        <v>37</v>
      </c>
      <c r="D19" s="23">
        <v>10</v>
      </c>
      <c r="E19" s="33">
        <f t="shared" si="3"/>
        <v>62.5</v>
      </c>
      <c r="F19" s="34">
        <f>ROUND((E19*10%),0)</f>
        <v>6</v>
      </c>
      <c r="G19" s="34">
        <v>70</v>
      </c>
      <c r="H19" s="34"/>
      <c r="I19" s="34"/>
      <c r="J19" s="34"/>
      <c r="K19" s="34">
        <f t="shared" si="5"/>
        <v>70</v>
      </c>
      <c r="L19" s="34">
        <f t="shared" ref="L19:L56" si="10">ROUND((K19*25%),0)</f>
        <v>18</v>
      </c>
      <c r="M19" s="33">
        <v>80</v>
      </c>
      <c r="N19" s="34">
        <f t="shared" si="6"/>
        <v>20</v>
      </c>
      <c r="O19" s="34">
        <v>80</v>
      </c>
      <c r="P19" s="34">
        <f t="shared" si="7"/>
        <v>32</v>
      </c>
      <c r="Q19" s="34">
        <f t="shared" si="8"/>
        <v>76</v>
      </c>
      <c r="R19" s="35" t="str">
        <f t="shared" si="9"/>
        <v>B+</v>
      </c>
    </row>
    <row r="20" spans="1:18" ht="15.75">
      <c r="A20" s="5">
        <v>4</v>
      </c>
      <c r="B20" s="39">
        <v>1602980001</v>
      </c>
      <c r="C20" s="42" t="s">
        <v>38</v>
      </c>
      <c r="D20" s="23"/>
      <c r="E20" s="33">
        <f t="shared" si="3"/>
        <v>0</v>
      </c>
      <c r="F20" s="34">
        <f>ROUND((E20*10%),0)</f>
        <v>0</v>
      </c>
      <c r="G20" s="34"/>
      <c r="H20" s="34"/>
      <c r="I20" s="34"/>
      <c r="J20" s="34"/>
      <c r="K20" s="34" t="e">
        <f t="shared" si="5"/>
        <v>#DIV/0!</v>
      </c>
      <c r="L20" s="34" t="e">
        <f t="shared" si="10"/>
        <v>#DIV/0!</v>
      </c>
      <c r="M20" s="33"/>
      <c r="N20" s="34">
        <f t="shared" si="6"/>
        <v>0</v>
      </c>
      <c r="O20" s="34"/>
      <c r="P20" s="34">
        <f t="shared" si="7"/>
        <v>0</v>
      </c>
      <c r="Q20" s="34" t="e">
        <f t="shared" si="8"/>
        <v>#DIV/0!</v>
      </c>
      <c r="R20" s="35" t="e">
        <f t="shared" si="9"/>
        <v>#DIV/0!</v>
      </c>
    </row>
    <row r="21" spans="1:18" ht="15.75">
      <c r="A21" s="5">
        <v>5</v>
      </c>
      <c r="B21" s="39">
        <v>1602960020</v>
      </c>
      <c r="C21" s="42" t="s">
        <v>39</v>
      </c>
      <c r="D21" s="23"/>
      <c r="E21" s="33">
        <f t="shared" si="3"/>
        <v>0</v>
      </c>
      <c r="F21" s="34">
        <f t="shared" si="4"/>
        <v>0</v>
      </c>
      <c r="G21" s="34"/>
      <c r="H21" s="34"/>
      <c r="I21" s="34"/>
      <c r="J21" s="34"/>
      <c r="K21" s="34" t="e">
        <f t="shared" si="5"/>
        <v>#DIV/0!</v>
      </c>
      <c r="L21" s="34" t="e">
        <f t="shared" si="10"/>
        <v>#DIV/0!</v>
      </c>
      <c r="M21" s="33"/>
      <c r="N21" s="34">
        <f t="shared" si="6"/>
        <v>0</v>
      </c>
      <c r="O21" s="34"/>
      <c r="P21" s="34">
        <f t="shared" si="7"/>
        <v>0</v>
      </c>
      <c r="Q21" s="34" t="e">
        <f t="shared" si="8"/>
        <v>#DIV/0!</v>
      </c>
      <c r="R21" s="35" t="e">
        <f t="shared" si="9"/>
        <v>#DIV/0!</v>
      </c>
    </row>
    <row r="22" spans="1:18" ht="15.75">
      <c r="A22" s="5">
        <v>6</v>
      </c>
      <c r="B22" s="39">
        <v>1602980068</v>
      </c>
      <c r="C22" s="42" t="s">
        <v>40</v>
      </c>
      <c r="D22" s="23"/>
      <c r="E22" s="33">
        <f t="shared" si="3"/>
        <v>0</v>
      </c>
      <c r="F22" s="34">
        <f t="shared" si="4"/>
        <v>0</v>
      </c>
      <c r="G22" s="34"/>
      <c r="H22" s="34"/>
      <c r="I22" s="34"/>
      <c r="J22" s="34"/>
      <c r="K22" s="34" t="e">
        <f t="shared" si="5"/>
        <v>#DIV/0!</v>
      </c>
      <c r="L22" s="34" t="e">
        <f t="shared" si="10"/>
        <v>#DIV/0!</v>
      </c>
      <c r="M22" s="33"/>
      <c r="N22" s="34">
        <f t="shared" si="6"/>
        <v>0</v>
      </c>
      <c r="O22" s="34"/>
      <c r="P22" s="34">
        <f t="shared" si="7"/>
        <v>0</v>
      </c>
      <c r="Q22" s="34" t="e">
        <f t="shared" si="8"/>
        <v>#DIV/0!</v>
      </c>
      <c r="R22" s="35" t="e">
        <f t="shared" si="9"/>
        <v>#DIV/0!</v>
      </c>
    </row>
    <row r="23" spans="1:18" ht="15.75">
      <c r="A23" s="5">
        <v>7</v>
      </c>
      <c r="B23" s="39">
        <v>1602970086</v>
      </c>
      <c r="C23" s="42" t="s">
        <v>41</v>
      </c>
      <c r="D23" s="23">
        <v>6</v>
      </c>
      <c r="E23" s="33">
        <f t="shared" si="3"/>
        <v>37.5</v>
      </c>
      <c r="F23" s="34">
        <f t="shared" si="4"/>
        <v>4</v>
      </c>
      <c r="G23" s="34">
        <v>70</v>
      </c>
      <c r="H23" s="34"/>
      <c r="I23" s="34"/>
      <c r="J23" s="34"/>
      <c r="K23" s="34">
        <f t="shared" si="5"/>
        <v>70</v>
      </c>
      <c r="L23" s="34">
        <f t="shared" si="10"/>
        <v>18</v>
      </c>
      <c r="M23" s="33">
        <v>70</v>
      </c>
      <c r="N23" s="34">
        <f t="shared" si="6"/>
        <v>18</v>
      </c>
      <c r="O23" s="34">
        <v>70</v>
      </c>
      <c r="P23" s="34">
        <f t="shared" si="7"/>
        <v>28</v>
      </c>
      <c r="Q23" s="34">
        <f t="shared" si="8"/>
        <v>68</v>
      </c>
      <c r="R23" s="35" t="str">
        <f t="shared" si="9"/>
        <v>B</v>
      </c>
    </row>
    <row r="24" spans="1:18" ht="15.75">
      <c r="A24" s="5">
        <v>8</v>
      </c>
      <c r="B24" s="39">
        <v>1602980035</v>
      </c>
      <c r="C24" s="42" t="s">
        <v>42</v>
      </c>
      <c r="D24" s="23"/>
      <c r="E24" s="33">
        <f t="shared" si="3"/>
        <v>0</v>
      </c>
      <c r="F24" s="34">
        <f t="shared" si="4"/>
        <v>0</v>
      </c>
      <c r="G24" s="34"/>
      <c r="H24" s="34"/>
      <c r="I24" s="34"/>
      <c r="J24" s="34"/>
      <c r="K24" s="34" t="e">
        <f t="shared" si="5"/>
        <v>#DIV/0!</v>
      </c>
      <c r="L24" s="34" t="e">
        <f t="shared" si="10"/>
        <v>#DIV/0!</v>
      </c>
      <c r="M24" s="33"/>
      <c r="N24" s="34">
        <f t="shared" si="6"/>
        <v>0</v>
      </c>
      <c r="O24" s="34"/>
      <c r="P24" s="34">
        <f t="shared" si="7"/>
        <v>0</v>
      </c>
      <c r="Q24" s="34" t="e">
        <f t="shared" si="8"/>
        <v>#DIV/0!</v>
      </c>
      <c r="R24" s="35" t="e">
        <f t="shared" si="9"/>
        <v>#DIV/0!</v>
      </c>
    </row>
    <row r="25" spans="1:18" ht="15.75">
      <c r="A25" s="5">
        <v>9</v>
      </c>
      <c r="B25" s="39">
        <v>1602990093</v>
      </c>
      <c r="C25" s="43" t="s">
        <v>43</v>
      </c>
      <c r="D25" s="23"/>
      <c r="E25" s="33">
        <f t="shared" si="3"/>
        <v>0</v>
      </c>
      <c r="F25" s="34">
        <f t="shared" si="4"/>
        <v>0</v>
      </c>
      <c r="G25" s="34"/>
      <c r="H25" s="34"/>
      <c r="I25" s="34"/>
      <c r="J25" s="34"/>
      <c r="K25" s="34" t="e">
        <f t="shared" si="5"/>
        <v>#DIV/0!</v>
      </c>
      <c r="L25" s="34" t="e">
        <f t="shared" si="10"/>
        <v>#DIV/0!</v>
      </c>
      <c r="M25" s="33"/>
      <c r="N25" s="34">
        <f t="shared" si="6"/>
        <v>0</v>
      </c>
      <c r="O25" s="34"/>
      <c r="P25" s="34">
        <f t="shared" si="7"/>
        <v>0</v>
      </c>
      <c r="Q25" s="34" t="e">
        <f t="shared" si="8"/>
        <v>#DIV/0!</v>
      </c>
      <c r="R25" s="35" t="e">
        <f t="shared" si="9"/>
        <v>#DIV/0!</v>
      </c>
    </row>
    <row r="26" spans="1:18" ht="15.75">
      <c r="A26" s="5">
        <v>10</v>
      </c>
      <c r="B26" s="39">
        <v>1602980002</v>
      </c>
      <c r="C26" s="42" t="s">
        <v>44</v>
      </c>
      <c r="D26" s="23"/>
      <c r="E26" s="33">
        <f t="shared" si="3"/>
        <v>0</v>
      </c>
      <c r="F26" s="34">
        <f t="shared" si="4"/>
        <v>0</v>
      </c>
      <c r="G26" s="34"/>
      <c r="H26" s="34"/>
      <c r="I26" s="34"/>
      <c r="J26" s="34"/>
      <c r="K26" s="34" t="e">
        <f t="shared" si="5"/>
        <v>#DIV/0!</v>
      </c>
      <c r="L26" s="34" t="e">
        <f t="shared" si="10"/>
        <v>#DIV/0!</v>
      </c>
      <c r="M26" s="33"/>
      <c r="N26" s="34">
        <f t="shared" si="6"/>
        <v>0</v>
      </c>
      <c r="O26" s="34"/>
      <c r="P26" s="34">
        <f t="shared" si="7"/>
        <v>0</v>
      </c>
      <c r="Q26" s="34" t="e">
        <f t="shared" si="8"/>
        <v>#DIV/0!</v>
      </c>
      <c r="R26" s="35" t="e">
        <f t="shared" si="9"/>
        <v>#DIV/0!</v>
      </c>
    </row>
    <row r="27" spans="1:18" ht="15.75">
      <c r="A27" s="5">
        <v>11</v>
      </c>
      <c r="B27" s="39">
        <v>1602980003</v>
      </c>
      <c r="C27" s="42" t="s">
        <v>45</v>
      </c>
      <c r="D27" s="23"/>
      <c r="E27" s="33">
        <f t="shared" si="3"/>
        <v>0</v>
      </c>
      <c r="F27" s="34">
        <f t="shared" si="4"/>
        <v>0</v>
      </c>
      <c r="G27" s="34"/>
      <c r="H27" s="34"/>
      <c r="I27" s="34"/>
      <c r="J27" s="34"/>
      <c r="K27" s="34" t="e">
        <f t="shared" si="5"/>
        <v>#DIV/0!</v>
      </c>
      <c r="L27" s="34" t="e">
        <f t="shared" si="10"/>
        <v>#DIV/0!</v>
      </c>
      <c r="M27" s="33"/>
      <c r="N27" s="34">
        <f t="shared" si="6"/>
        <v>0</v>
      </c>
      <c r="O27" s="34"/>
      <c r="P27" s="34">
        <f t="shared" si="7"/>
        <v>0</v>
      </c>
      <c r="Q27" s="34" t="e">
        <f t="shared" si="8"/>
        <v>#DIV/0!</v>
      </c>
      <c r="R27" s="35" t="e">
        <f t="shared" si="9"/>
        <v>#DIV/0!</v>
      </c>
    </row>
    <row r="28" spans="1:18" ht="15.75">
      <c r="A28" s="5">
        <v>12</v>
      </c>
      <c r="B28" s="39">
        <v>1602980004</v>
      </c>
      <c r="C28" s="42" t="s">
        <v>46</v>
      </c>
      <c r="D28" s="23"/>
      <c r="E28" s="33">
        <f t="shared" si="3"/>
        <v>0</v>
      </c>
      <c r="F28" s="34">
        <f t="shared" si="4"/>
        <v>0</v>
      </c>
      <c r="G28" s="34"/>
      <c r="H28" s="34"/>
      <c r="I28" s="34"/>
      <c r="J28" s="34"/>
      <c r="K28" s="34" t="e">
        <f t="shared" si="5"/>
        <v>#DIV/0!</v>
      </c>
      <c r="L28" s="34" t="e">
        <f t="shared" si="10"/>
        <v>#DIV/0!</v>
      </c>
      <c r="M28" s="33"/>
      <c r="N28" s="34">
        <f t="shared" si="6"/>
        <v>0</v>
      </c>
      <c r="O28" s="34"/>
      <c r="P28" s="34">
        <f t="shared" si="7"/>
        <v>0</v>
      </c>
      <c r="Q28" s="34" t="e">
        <f t="shared" si="8"/>
        <v>#DIV/0!</v>
      </c>
      <c r="R28" s="35" t="e">
        <f t="shared" si="9"/>
        <v>#DIV/0!</v>
      </c>
    </row>
    <row r="29" spans="1:18" ht="15.75">
      <c r="A29" s="5">
        <v>13</v>
      </c>
      <c r="B29" s="39">
        <v>1602990058</v>
      </c>
      <c r="C29" s="42" t="s">
        <v>47</v>
      </c>
      <c r="D29" s="23"/>
      <c r="E29" s="33">
        <f t="shared" si="3"/>
        <v>0</v>
      </c>
      <c r="F29" s="34">
        <f t="shared" si="4"/>
        <v>0</v>
      </c>
      <c r="G29" s="34"/>
      <c r="H29" s="34"/>
      <c r="I29" s="34"/>
      <c r="J29" s="34"/>
      <c r="K29" s="34" t="e">
        <f t="shared" si="5"/>
        <v>#DIV/0!</v>
      </c>
      <c r="L29" s="34" t="e">
        <f t="shared" si="10"/>
        <v>#DIV/0!</v>
      </c>
      <c r="M29" s="33"/>
      <c r="N29" s="34">
        <f t="shared" si="6"/>
        <v>0</v>
      </c>
      <c r="O29" s="34"/>
      <c r="P29" s="34">
        <f t="shared" si="7"/>
        <v>0</v>
      </c>
      <c r="Q29" s="34" t="e">
        <f t="shared" si="8"/>
        <v>#DIV/0!</v>
      </c>
      <c r="R29" s="35" t="e">
        <f t="shared" si="9"/>
        <v>#DIV/0!</v>
      </c>
    </row>
    <row r="30" spans="1:18" ht="15.75">
      <c r="A30" s="5">
        <v>14</v>
      </c>
      <c r="B30" s="39">
        <v>1602980029</v>
      </c>
      <c r="C30" s="44" t="s">
        <v>48</v>
      </c>
      <c r="D30" s="23"/>
      <c r="E30" s="33">
        <f t="shared" si="3"/>
        <v>0</v>
      </c>
      <c r="F30" s="34">
        <f t="shared" si="4"/>
        <v>0</v>
      </c>
      <c r="G30" s="34"/>
      <c r="H30" s="34"/>
      <c r="I30" s="34"/>
      <c r="J30" s="34"/>
      <c r="K30" s="34" t="e">
        <f t="shared" si="5"/>
        <v>#DIV/0!</v>
      </c>
      <c r="L30" s="34" t="e">
        <f t="shared" si="10"/>
        <v>#DIV/0!</v>
      </c>
      <c r="M30" s="33"/>
      <c r="N30" s="34">
        <f t="shared" si="6"/>
        <v>0</v>
      </c>
      <c r="O30" s="34"/>
      <c r="P30" s="34">
        <f t="shared" si="7"/>
        <v>0</v>
      </c>
      <c r="Q30" s="34" t="e">
        <f t="shared" si="8"/>
        <v>#DIV/0!</v>
      </c>
      <c r="R30" s="35" t="e">
        <f t="shared" si="9"/>
        <v>#DIV/0!</v>
      </c>
    </row>
    <row r="31" spans="1:18" ht="15.75">
      <c r="A31" s="5">
        <v>15</v>
      </c>
      <c r="B31" s="39">
        <v>1602970041</v>
      </c>
      <c r="C31" s="44" t="s">
        <v>49</v>
      </c>
      <c r="D31" s="23"/>
      <c r="E31" s="33">
        <f t="shared" si="3"/>
        <v>0</v>
      </c>
      <c r="F31" s="34">
        <f t="shared" si="4"/>
        <v>0</v>
      </c>
      <c r="G31" s="34"/>
      <c r="H31" s="34"/>
      <c r="I31" s="34"/>
      <c r="J31" s="34"/>
      <c r="K31" s="34" t="e">
        <f t="shared" si="5"/>
        <v>#DIV/0!</v>
      </c>
      <c r="L31" s="34" t="e">
        <f t="shared" si="10"/>
        <v>#DIV/0!</v>
      </c>
      <c r="M31" s="33"/>
      <c r="N31" s="34">
        <f t="shared" si="6"/>
        <v>0</v>
      </c>
      <c r="O31" s="34"/>
      <c r="P31" s="34">
        <f t="shared" si="7"/>
        <v>0</v>
      </c>
      <c r="Q31" s="34" t="e">
        <f t="shared" si="8"/>
        <v>#DIV/0!</v>
      </c>
      <c r="R31" s="35" t="e">
        <f t="shared" si="9"/>
        <v>#DIV/0!</v>
      </c>
    </row>
    <row r="32" spans="1:18" ht="15.75">
      <c r="A32" s="5">
        <v>16</v>
      </c>
      <c r="B32" s="39">
        <v>1602960007</v>
      </c>
      <c r="C32" s="44" t="s">
        <v>50</v>
      </c>
      <c r="D32" s="23">
        <v>7</v>
      </c>
      <c r="E32" s="33">
        <f t="shared" si="3"/>
        <v>43.75</v>
      </c>
      <c r="F32" s="34">
        <f t="shared" si="4"/>
        <v>4</v>
      </c>
      <c r="G32" s="34">
        <v>70</v>
      </c>
      <c r="H32" s="34"/>
      <c r="I32" s="34"/>
      <c r="J32" s="34"/>
      <c r="K32" s="34">
        <f t="shared" si="5"/>
        <v>70</v>
      </c>
      <c r="L32" s="34">
        <f t="shared" si="10"/>
        <v>18</v>
      </c>
      <c r="M32" s="33">
        <v>70</v>
      </c>
      <c r="N32" s="34">
        <f t="shared" si="6"/>
        <v>18</v>
      </c>
      <c r="O32" s="34">
        <v>70</v>
      </c>
      <c r="P32" s="34">
        <f t="shared" si="7"/>
        <v>28</v>
      </c>
      <c r="Q32" s="34">
        <f t="shared" si="8"/>
        <v>68</v>
      </c>
      <c r="R32" s="35" t="str">
        <f t="shared" si="9"/>
        <v>B</v>
      </c>
    </row>
    <row r="33" spans="1:18" ht="15.75">
      <c r="A33" s="5">
        <v>17</v>
      </c>
      <c r="B33" s="39">
        <v>1602970023</v>
      </c>
      <c r="C33" s="45" t="s">
        <v>51</v>
      </c>
      <c r="D33" s="23"/>
      <c r="E33" s="33">
        <f t="shared" si="3"/>
        <v>0</v>
      </c>
      <c r="F33" s="34">
        <f t="shared" si="4"/>
        <v>0</v>
      </c>
      <c r="G33" s="34"/>
      <c r="H33" s="34"/>
      <c r="I33" s="34"/>
      <c r="J33" s="34"/>
      <c r="K33" s="34" t="e">
        <f t="shared" si="5"/>
        <v>#DIV/0!</v>
      </c>
      <c r="L33" s="34" t="e">
        <f t="shared" si="10"/>
        <v>#DIV/0!</v>
      </c>
      <c r="M33" s="33"/>
      <c r="N33" s="34">
        <f t="shared" si="6"/>
        <v>0</v>
      </c>
      <c r="O33" s="34"/>
      <c r="P33" s="34">
        <f t="shared" si="7"/>
        <v>0</v>
      </c>
      <c r="Q33" s="34" t="e">
        <f t="shared" si="8"/>
        <v>#DIV/0!</v>
      </c>
      <c r="R33" s="35" t="e">
        <f t="shared" si="9"/>
        <v>#DIV/0!</v>
      </c>
    </row>
    <row r="34" spans="1:18" ht="15.75">
      <c r="A34" s="5">
        <v>18</v>
      </c>
      <c r="B34" s="39">
        <v>1602980005</v>
      </c>
      <c r="C34" s="42" t="s">
        <v>52</v>
      </c>
      <c r="D34" s="23">
        <v>7</v>
      </c>
      <c r="E34" s="33">
        <f t="shared" si="3"/>
        <v>43.75</v>
      </c>
      <c r="F34" s="34">
        <f t="shared" si="4"/>
        <v>4</v>
      </c>
      <c r="G34" s="34">
        <v>70</v>
      </c>
      <c r="H34" s="34"/>
      <c r="I34" s="34"/>
      <c r="J34" s="34"/>
      <c r="K34" s="34">
        <f t="shared" si="5"/>
        <v>70</v>
      </c>
      <c r="L34" s="34">
        <f t="shared" si="10"/>
        <v>18</v>
      </c>
      <c r="M34" s="33">
        <v>70</v>
      </c>
      <c r="N34" s="34">
        <f t="shared" si="6"/>
        <v>18</v>
      </c>
      <c r="O34" s="34">
        <v>70</v>
      </c>
      <c r="P34" s="34">
        <f t="shared" si="7"/>
        <v>28</v>
      </c>
      <c r="Q34" s="34">
        <f t="shared" si="8"/>
        <v>68</v>
      </c>
      <c r="R34" s="35" t="str">
        <f t="shared" si="9"/>
        <v>B</v>
      </c>
    </row>
    <row r="35" spans="1:18" ht="15.75">
      <c r="A35" s="5">
        <v>19</v>
      </c>
      <c r="B35" s="39">
        <v>1602970122</v>
      </c>
      <c r="C35" s="42" t="s">
        <v>53</v>
      </c>
      <c r="D35" s="23"/>
      <c r="E35" s="33">
        <f t="shared" si="3"/>
        <v>0</v>
      </c>
      <c r="F35" s="34">
        <f t="shared" si="4"/>
        <v>0</v>
      </c>
      <c r="G35" s="34"/>
      <c r="H35" s="34"/>
      <c r="I35" s="34"/>
      <c r="J35" s="34"/>
      <c r="K35" s="34" t="e">
        <f t="shared" si="5"/>
        <v>#DIV/0!</v>
      </c>
      <c r="L35" s="34" t="e">
        <f t="shared" si="10"/>
        <v>#DIV/0!</v>
      </c>
      <c r="M35" s="33"/>
      <c r="N35" s="34">
        <f t="shared" si="6"/>
        <v>0</v>
      </c>
      <c r="O35" s="34"/>
      <c r="P35" s="34">
        <f t="shared" si="7"/>
        <v>0</v>
      </c>
      <c r="Q35" s="34" t="e">
        <f t="shared" si="8"/>
        <v>#DIV/0!</v>
      </c>
      <c r="R35" s="35" t="e">
        <f t="shared" si="9"/>
        <v>#DIV/0!</v>
      </c>
    </row>
    <row r="36" spans="1:18" ht="15.75">
      <c r="A36" s="5">
        <v>20</v>
      </c>
      <c r="B36" s="39">
        <v>1602950038</v>
      </c>
      <c r="C36" s="42" t="s">
        <v>54</v>
      </c>
      <c r="D36" s="23"/>
      <c r="E36" s="33">
        <f t="shared" si="3"/>
        <v>0</v>
      </c>
      <c r="F36" s="34">
        <f t="shared" si="4"/>
        <v>0</v>
      </c>
      <c r="G36" s="34"/>
      <c r="H36" s="34"/>
      <c r="I36" s="34"/>
      <c r="J36" s="34"/>
      <c r="K36" s="34" t="e">
        <f t="shared" si="5"/>
        <v>#DIV/0!</v>
      </c>
      <c r="L36" s="34" t="e">
        <f t="shared" si="10"/>
        <v>#DIV/0!</v>
      </c>
      <c r="M36" s="33"/>
      <c r="N36" s="34">
        <f t="shared" si="6"/>
        <v>0</v>
      </c>
      <c r="O36" s="34"/>
      <c r="P36" s="34">
        <f t="shared" si="7"/>
        <v>0</v>
      </c>
      <c r="Q36" s="34" t="e">
        <f t="shared" si="8"/>
        <v>#DIV/0!</v>
      </c>
      <c r="R36" s="35" t="e">
        <f t="shared" si="9"/>
        <v>#DIV/0!</v>
      </c>
    </row>
    <row r="37" spans="1:18" ht="15.75">
      <c r="A37" s="5">
        <v>21</v>
      </c>
      <c r="B37" s="39">
        <v>1602970054</v>
      </c>
      <c r="C37" s="42" t="s">
        <v>55</v>
      </c>
      <c r="D37" s="23">
        <v>9</v>
      </c>
      <c r="E37" s="33">
        <f t="shared" si="3"/>
        <v>56.25</v>
      </c>
      <c r="F37" s="34">
        <f t="shared" si="4"/>
        <v>6</v>
      </c>
      <c r="G37" s="34">
        <v>70</v>
      </c>
      <c r="H37" s="34"/>
      <c r="I37" s="34"/>
      <c r="J37" s="34"/>
      <c r="K37" s="34">
        <f t="shared" si="5"/>
        <v>70</v>
      </c>
      <c r="L37" s="34">
        <f t="shared" si="10"/>
        <v>18</v>
      </c>
      <c r="M37" s="33">
        <v>70</v>
      </c>
      <c r="N37" s="34">
        <f t="shared" si="6"/>
        <v>18</v>
      </c>
      <c r="O37" s="34">
        <v>80</v>
      </c>
      <c r="P37" s="34">
        <f t="shared" si="7"/>
        <v>32</v>
      </c>
      <c r="Q37" s="34">
        <f t="shared" si="8"/>
        <v>74</v>
      </c>
      <c r="R37" s="35" t="str">
        <f t="shared" si="9"/>
        <v>B+</v>
      </c>
    </row>
    <row r="38" spans="1:18" ht="15.75">
      <c r="A38" s="5">
        <v>22</v>
      </c>
      <c r="B38" s="39">
        <v>1602980123</v>
      </c>
      <c r="C38" s="44" t="s">
        <v>56</v>
      </c>
      <c r="D38" s="23"/>
      <c r="E38" s="33">
        <f t="shared" si="3"/>
        <v>0</v>
      </c>
      <c r="F38" s="34">
        <f t="shared" si="4"/>
        <v>0</v>
      </c>
      <c r="G38" s="34"/>
      <c r="H38" s="34"/>
      <c r="I38" s="34"/>
      <c r="J38" s="34"/>
      <c r="K38" s="34" t="e">
        <f t="shared" si="5"/>
        <v>#DIV/0!</v>
      </c>
      <c r="L38" s="34" t="e">
        <f t="shared" si="10"/>
        <v>#DIV/0!</v>
      </c>
      <c r="M38" s="33"/>
      <c r="N38" s="34">
        <f t="shared" si="6"/>
        <v>0</v>
      </c>
      <c r="O38" s="34"/>
      <c r="P38" s="34">
        <f t="shared" si="7"/>
        <v>0</v>
      </c>
      <c r="Q38" s="34" t="e">
        <f t="shared" si="8"/>
        <v>#DIV/0!</v>
      </c>
      <c r="R38" s="35" t="e">
        <f t="shared" si="9"/>
        <v>#DIV/0!</v>
      </c>
    </row>
    <row r="39" spans="1:18" ht="15.75">
      <c r="A39" s="5">
        <v>23</v>
      </c>
      <c r="B39" s="39">
        <v>1602970078</v>
      </c>
      <c r="C39" s="43" t="s">
        <v>57</v>
      </c>
      <c r="D39" s="23"/>
      <c r="E39" s="33">
        <f t="shared" si="3"/>
        <v>0</v>
      </c>
      <c r="F39" s="34">
        <f t="shared" si="4"/>
        <v>0</v>
      </c>
      <c r="G39" s="34"/>
      <c r="H39" s="34"/>
      <c r="I39" s="34"/>
      <c r="J39" s="34"/>
      <c r="K39" s="34" t="e">
        <f t="shared" si="5"/>
        <v>#DIV/0!</v>
      </c>
      <c r="L39" s="34" t="e">
        <f t="shared" si="10"/>
        <v>#DIV/0!</v>
      </c>
      <c r="M39" s="33"/>
      <c r="N39" s="34">
        <f t="shared" si="6"/>
        <v>0</v>
      </c>
      <c r="O39" s="34"/>
      <c r="P39" s="34">
        <f t="shared" si="7"/>
        <v>0</v>
      </c>
      <c r="Q39" s="34" t="e">
        <f t="shared" si="8"/>
        <v>#DIV/0!</v>
      </c>
      <c r="R39" s="35" t="e">
        <f t="shared" si="9"/>
        <v>#DIV/0!</v>
      </c>
    </row>
    <row r="40" spans="1:18" ht="15.75">
      <c r="A40" s="5">
        <v>24</v>
      </c>
      <c r="B40" s="40" t="s">
        <v>34</v>
      </c>
      <c r="C40" s="52" t="s">
        <v>58</v>
      </c>
      <c r="D40" s="23"/>
      <c r="E40" s="33">
        <f t="shared" si="3"/>
        <v>0</v>
      </c>
      <c r="F40" s="34">
        <f t="shared" si="4"/>
        <v>0</v>
      </c>
      <c r="G40" s="34"/>
      <c r="H40" s="34"/>
      <c r="I40" s="34"/>
      <c r="J40" s="34"/>
      <c r="K40" s="34" t="e">
        <f t="shared" si="5"/>
        <v>#DIV/0!</v>
      </c>
      <c r="L40" s="34" t="e">
        <f t="shared" si="10"/>
        <v>#DIV/0!</v>
      </c>
      <c r="M40" s="33"/>
      <c r="N40" s="34">
        <f t="shared" si="6"/>
        <v>0</v>
      </c>
      <c r="O40" s="34"/>
      <c r="P40" s="34">
        <f t="shared" si="7"/>
        <v>0</v>
      </c>
      <c r="Q40" s="34" t="e">
        <f t="shared" si="8"/>
        <v>#DIV/0!</v>
      </c>
      <c r="R40" s="35" t="e">
        <f t="shared" si="9"/>
        <v>#DIV/0!</v>
      </c>
    </row>
    <row r="41" spans="1:18" ht="15.75">
      <c r="A41" s="5">
        <v>25</v>
      </c>
      <c r="B41" s="39">
        <v>1602970045</v>
      </c>
      <c r="C41" s="44" t="s">
        <v>59</v>
      </c>
      <c r="D41" s="23">
        <v>6</v>
      </c>
      <c r="E41" s="33">
        <f t="shared" si="3"/>
        <v>37.5</v>
      </c>
      <c r="F41" s="34">
        <f t="shared" si="4"/>
        <v>4</v>
      </c>
      <c r="G41" s="34">
        <v>70</v>
      </c>
      <c r="H41" s="34"/>
      <c r="I41" s="34"/>
      <c r="J41" s="34"/>
      <c r="K41" s="34">
        <f t="shared" si="5"/>
        <v>70</v>
      </c>
      <c r="L41" s="34">
        <f t="shared" si="10"/>
        <v>18</v>
      </c>
      <c r="M41" s="33">
        <v>70</v>
      </c>
      <c r="N41" s="34">
        <f t="shared" si="6"/>
        <v>18</v>
      </c>
      <c r="O41" s="34">
        <v>70</v>
      </c>
      <c r="P41" s="34">
        <f t="shared" si="7"/>
        <v>28</v>
      </c>
      <c r="Q41" s="34">
        <f t="shared" si="8"/>
        <v>68</v>
      </c>
      <c r="R41" s="35" t="str">
        <f t="shared" si="9"/>
        <v>B</v>
      </c>
    </row>
    <row r="42" spans="1:18" ht="15.75">
      <c r="A42" s="5">
        <v>26</v>
      </c>
      <c r="B42" s="39">
        <v>1602950121</v>
      </c>
      <c r="C42" s="43" t="s">
        <v>60</v>
      </c>
      <c r="D42" s="23"/>
      <c r="E42" s="33">
        <f t="shared" si="3"/>
        <v>0</v>
      </c>
      <c r="F42" s="34">
        <f t="shared" si="4"/>
        <v>0</v>
      </c>
      <c r="G42" s="34"/>
      <c r="H42" s="34"/>
      <c r="I42" s="34"/>
      <c r="J42" s="34"/>
      <c r="K42" s="34" t="e">
        <f t="shared" si="5"/>
        <v>#DIV/0!</v>
      </c>
      <c r="L42" s="34" t="e">
        <f t="shared" si="10"/>
        <v>#DIV/0!</v>
      </c>
      <c r="M42" s="33"/>
      <c r="N42" s="34">
        <f t="shared" si="6"/>
        <v>0</v>
      </c>
      <c r="O42" s="34"/>
      <c r="P42" s="34">
        <f t="shared" si="7"/>
        <v>0</v>
      </c>
      <c r="Q42" s="34" t="e">
        <f t="shared" si="8"/>
        <v>#DIV/0!</v>
      </c>
      <c r="R42" s="35" t="e">
        <f t="shared" si="9"/>
        <v>#DIV/0!</v>
      </c>
    </row>
    <row r="43" spans="1:18" ht="15.75">
      <c r="A43" s="5">
        <v>27</v>
      </c>
      <c r="B43" s="39">
        <v>1602980006</v>
      </c>
      <c r="C43" s="44" t="s">
        <v>61</v>
      </c>
      <c r="D43" s="23">
        <v>7</v>
      </c>
      <c r="E43" s="33">
        <f t="shared" si="3"/>
        <v>43.75</v>
      </c>
      <c r="F43" s="34">
        <f t="shared" si="4"/>
        <v>4</v>
      </c>
      <c r="G43" s="34">
        <v>70</v>
      </c>
      <c r="H43" s="34"/>
      <c r="I43" s="34"/>
      <c r="J43" s="34"/>
      <c r="K43" s="34">
        <f t="shared" si="5"/>
        <v>70</v>
      </c>
      <c r="L43" s="34">
        <f t="shared" si="10"/>
        <v>18</v>
      </c>
      <c r="M43" s="33">
        <v>70</v>
      </c>
      <c r="N43" s="34">
        <f t="shared" si="6"/>
        <v>18</v>
      </c>
      <c r="O43" s="34">
        <v>70</v>
      </c>
      <c r="P43" s="34">
        <f t="shared" si="7"/>
        <v>28</v>
      </c>
      <c r="Q43" s="34">
        <f t="shared" si="8"/>
        <v>68</v>
      </c>
      <c r="R43" s="35" t="str">
        <f t="shared" si="9"/>
        <v>B</v>
      </c>
    </row>
    <row r="44" spans="1:18" ht="15.75">
      <c r="A44" s="5">
        <v>28</v>
      </c>
      <c r="B44" s="37">
        <v>1602980097</v>
      </c>
      <c r="C44" s="46" t="s">
        <v>62</v>
      </c>
      <c r="D44" s="23"/>
      <c r="E44" s="33">
        <f t="shared" si="3"/>
        <v>0</v>
      </c>
      <c r="F44" s="34">
        <f t="shared" si="4"/>
        <v>0</v>
      </c>
      <c r="G44" s="34"/>
      <c r="H44" s="34"/>
      <c r="I44" s="34"/>
      <c r="J44" s="34"/>
      <c r="K44" s="34" t="e">
        <f t="shared" si="5"/>
        <v>#DIV/0!</v>
      </c>
      <c r="L44" s="34" t="e">
        <f t="shared" si="10"/>
        <v>#DIV/0!</v>
      </c>
      <c r="M44" s="33"/>
      <c r="N44" s="34">
        <f t="shared" si="6"/>
        <v>0</v>
      </c>
      <c r="O44" s="34"/>
      <c r="P44" s="34">
        <f t="shared" si="7"/>
        <v>0</v>
      </c>
      <c r="Q44" s="34" t="e">
        <f t="shared" si="8"/>
        <v>#DIV/0!</v>
      </c>
      <c r="R44" s="35" t="e">
        <f t="shared" si="9"/>
        <v>#DIV/0!</v>
      </c>
    </row>
    <row r="45" spans="1:18" ht="15.75">
      <c r="A45" s="5">
        <v>29</v>
      </c>
      <c r="B45" s="39">
        <v>1602980060</v>
      </c>
      <c r="C45" s="44" t="s">
        <v>63</v>
      </c>
      <c r="D45" s="23"/>
      <c r="E45" s="33">
        <f t="shared" si="3"/>
        <v>0</v>
      </c>
      <c r="F45" s="34">
        <f t="shared" si="4"/>
        <v>0</v>
      </c>
      <c r="G45" s="34"/>
      <c r="H45" s="34"/>
      <c r="I45" s="34"/>
      <c r="J45" s="34"/>
      <c r="K45" s="34" t="e">
        <f t="shared" si="5"/>
        <v>#DIV/0!</v>
      </c>
      <c r="L45" s="34" t="e">
        <f t="shared" si="10"/>
        <v>#DIV/0!</v>
      </c>
      <c r="M45" s="33"/>
      <c r="N45" s="34">
        <f t="shared" si="6"/>
        <v>0</v>
      </c>
      <c r="O45" s="34"/>
      <c r="P45" s="34">
        <f t="shared" si="7"/>
        <v>0</v>
      </c>
      <c r="Q45" s="34" t="e">
        <f t="shared" si="8"/>
        <v>#DIV/0!</v>
      </c>
      <c r="R45" s="35" t="e">
        <f t="shared" si="9"/>
        <v>#DIV/0!</v>
      </c>
    </row>
    <row r="46" spans="1:18" ht="15.75">
      <c r="A46" s="5">
        <v>30</v>
      </c>
      <c r="B46" s="39">
        <v>1602990044</v>
      </c>
      <c r="C46" s="44" t="s">
        <v>64</v>
      </c>
      <c r="D46" s="23">
        <v>9</v>
      </c>
      <c r="E46" s="33">
        <f t="shared" si="3"/>
        <v>56.25</v>
      </c>
      <c r="F46" s="34">
        <f t="shared" si="4"/>
        <v>6</v>
      </c>
      <c r="G46" s="34">
        <v>70</v>
      </c>
      <c r="H46" s="34"/>
      <c r="I46" s="34"/>
      <c r="J46" s="34"/>
      <c r="K46" s="34">
        <f t="shared" si="5"/>
        <v>70</v>
      </c>
      <c r="L46" s="34">
        <f t="shared" si="10"/>
        <v>18</v>
      </c>
      <c r="M46" s="33">
        <v>70</v>
      </c>
      <c r="N46" s="34">
        <f t="shared" si="6"/>
        <v>18</v>
      </c>
      <c r="O46" s="34">
        <v>80</v>
      </c>
      <c r="P46" s="34">
        <f t="shared" si="7"/>
        <v>32</v>
      </c>
      <c r="Q46" s="34">
        <f t="shared" si="8"/>
        <v>74</v>
      </c>
      <c r="R46" s="35" t="str">
        <f t="shared" si="9"/>
        <v>B+</v>
      </c>
    </row>
    <row r="47" spans="1:18" ht="15.75">
      <c r="A47" s="5">
        <v>31</v>
      </c>
      <c r="B47" s="39">
        <v>1602970040</v>
      </c>
      <c r="C47" s="44" t="s">
        <v>65</v>
      </c>
      <c r="D47" s="23"/>
      <c r="E47" s="33">
        <f t="shared" si="3"/>
        <v>0</v>
      </c>
      <c r="F47" s="34">
        <f t="shared" si="4"/>
        <v>0</v>
      </c>
      <c r="G47" s="34"/>
      <c r="H47" s="34"/>
      <c r="I47" s="34"/>
      <c r="J47" s="34"/>
      <c r="K47" s="34" t="e">
        <f t="shared" si="5"/>
        <v>#DIV/0!</v>
      </c>
      <c r="L47" s="34" t="e">
        <f t="shared" si="10"/>
        <v>#DIV/0!</v>
      </c>
      <c r="M47" s="33"/>
      <c r="N47" s="34">
        <f t="shared" si="6"/>
        <v>0</v>
      </c>
      <c r="O47" s="34"/>
      <c r="P47" s="34">
        <f t="shared" si="7"/>
        <v>0</v>
      </c>
      <c r="Q47" s="34" t="e">
        <f t="shared" si="8"/>
        <v>#DIV/0!</v>
      </c>
      <c r="R47" s="35" t="e">
        <f t="shared" si="9"/>
        <v>#DIV/0!</v>
      </c>
    </row>
    <row r="48" spans="1:18" ht="15.75">
      <c r="A48" s="5">
        <v>32</v>
      </c>
      <c r="B48" s="39">
        <v>1602970126</v>
      </c>
      <c r="C48" s="45" t="s">
        <v>66</v>
      </c>
      <c r="D48" s="23"/>
      <c r="E48" s="33">
        <f t="shared" si="3"/>
        <v>0</v>
      </c>
      <c r="F48" s="34">
        <f t="shared" si="4"/>
        <v>0</v>
      </c>
      <c r="G48" s="34"/>
      <c r="H48" s="34"/>
      <c r="I48" s="34"/>
      <c r="J48" s="34"/>
      <c r="K48" s="34" t="e">
        <f t="shared" si="5"/>
        <v>#DIV/0!</v>
      </c>
      <c r="L48" s="34" t="e">
        <f t="shared" si="10"/>
        <v>#DIV/0!</v>
      </c>
      <c r="M48" s="33"/>
      <c r="N48" s="34">
        <f t="shared" si="6"/>
        <v>0</v>
      </c>
      <c r="O48" s="34"/>
      <c r="P48" s="34">
        <f t="shared" si="7"/>
        <v>0</v>
      </c>
      <c r="Q48" s="34" t="e">
        <f t="shared" si="8"/>
        <v>#DIV/0!</v>
      </c>
      <c r="R48" s="35" t="e">
        <f t="shared" si="9"/>
        <v>#DIV/0!</v>
      </c>
    </row>
    <row r="49" spans="1:18" ht="15.75">
      <c r="A49" s="5">
        <v>33</v>
      </c>
      <c r="B49" s="39">
        <v>1602970063</v>
      </c>
      <c r="C49" s="45" t="s">
        <v>67</v>
      </c>
      <c r="D49" s="23"/>
      <c r="E49" s="33">
        <f t="shared" si="3"/>
        <v>0</v>
      </c>
      <c r="F49" s="34">
        <f t="shared" si="4"/>
        <v>0</v>
      </c>
      <c r="G49" s="34"/>
      <c r="H49" s="34"/>
      <c r="I49" s="34"/>
      <c r="J49" s="34"/>
      <c r="K49" s="34" t="e">
        <f t="shared" si="5"/>
        <v>#DIV/0!</v>
      </c>
      <c r="L49" s="34" t="e">
        <f t="shared" si="10"/>
        <v>#DIV/0!</v>
      </c>
      <c r="M49" s="33"/>
      <c r="N49" s="34">
        <f t="shared" si="6"/>
        <v>0</v>
      </c>
      <c r="O49" s="34"/>
      <c r="P49" s="34">
        <f t="shared" si="7"/>
        <v>0</v>
      </c>
      <c r="Q49" s="34" t="e">
        <f t="shared" si="8"/>
        <v>#DIV/0!</v>
      </c>
      <c r="R49" s="35" t="e">
        <f t="shared" si="9"/>
        <v>#DIV/0!</v>
      </c>
    </row>
    <row r="50" spans="1:18" ht="15.75">
      <c r="A50" s="5">
        <v>34</v>
      </c>
      <c r="B50" s="39">
        <v>1602960128</v>
      </c>
      <c r="C50" s="47" t="s">
        <v>68</v>
      </c>
      <c r="D50" s="23"/>
      <c r="E50" s="33">
        <f t="shared" si="3"/>
        <v>0</v>
      </c>
      <c r="F50" s="34">
        <f t="shared" si="4"/>
        <v>0</v>
      </c>
      <c r="G50" s="34"/>
      <c r="H50" s="34"/>
      <c r="I50" s="34"/>
      <c r="J50" s="34"/>
      <c r="K50" s="34" t="e">
        <f t="shared" si="5"/>
        <v>#DIV/0!</v>
      </c>
      <c r="L50" s="34" t="e">
        <f t="shared" si="10"/>
        <v>#DIV/0!</v>
      </c>
      <c r="M50" s="33"/>
      <c r="N50" s="34">
        <f t="shared" si="6"/>
        <v>0</v>
      </c>
      <c r="O50" s="34"/>
      <c r="P50" s="34">
        <f t="shared" si="7"/>
        <v>0</v>
      </c>
      <c r="Q50" s="34" t="e">
        <f t="shared" si="8"/>
        <v>#DIV/0!</v>
      </c>
      <c r="R50" s="35" t="e">
        <f t="shared" si="9"/>
        <v>#DIV/0!</v>
      </c>
    </row>
    <row r="51" spans="1:18" ht="15.75">
      <c r="A51" s="5">
        <v>35</v>
      </c>
      <c r="B51" s="39">
        <v>1602970076</v>
      </c>
      <c r="C51" s="43" t="s">
        <v>69</v>
      </c>
      <c r="D51" s="23"/>
      <c r="E51" s="33">
        <f t="shared" si="3"/>
        <v>0</v>
      </c>
      <c r="F51" s="34">
        <f t="shared" si="4"/>
        <v>0</v>
      </c>
      <c r="G51" s="34"/>
      <c r="H51" s="34"/>
      <c r="I51" s="34"/>
      <c r="J51" s="34"/>
      <c r="K51" s="34" t="e">
        <f t="shared" si="5"/>
        <v>#DIV/0!</v>
      </c>
      <c r="L51" s="34" t="e">
        <f t="shared" si="10"/>
        <v>#DIV/0!</v>
      </c>
      <c r="M51" s="33"/>
      <c r="N51" s="34">
        <f t="shared" si="6"/>
        <v>0</v>
      </c>
      <c r="O51" s="34"/>
      <c r="P51" s="34">
        <f t="shared" si="7"/>
        <v>0</v>
      </c>
      <c r="Q51" s="34" t="e">
        <f t="shared" si="8"/>
        <v>#DIV/0!</v>
      </c>
      <c r="R51" s="35" t="e">
        <f t="shared" si="9"/>
        <v>#DIV/0!</v>
      </c>
    </row>
    <row r="52" spans="1:18" ht="15.75">
      <c r="A52" s="5">
        <v>36</v>
      </c>
      <c r="B52" s="40">
        <v>1602950075</v>
      </c>
      <c r="C52" s="48" t="s">
        <v>70</v>
      </c>
      <c r="D52" s="23">
        <v>8</v>
      </c>
      <c r="E52" s="33">
        <f t="shared" si="3"/>
        <v>50</v>
      </c>
      <c r="F52" s="34">
        <f t="shared" si="4"/>
        <v>5</v>
      </c>
      <c r="G52" s="34">
        <v>70</v>
      </c>
      <c r="H52" s="34"/>
      <c r="I52" s="34"/>
      <c r="J52" s="34"/>
      <c r="K52" s="34">
        <f t="shared" si="5"/>
        <v>70</v>
      </c>
      <c r="L52" s="34">
        <f t="shared" si="10"/>
        <v>18</v>
      </c>
      <c r="M52" s="33">
        <v>70</v>
      </c>
      <c r="N52" s="34">
        <f t="shared" si="6"/>
        <v>18</v>
      </c>
      <c r="O52" s="34">
        <v>70</v>
      </c>
      <c r="P52" s="34">
        <f t="shared" si="7"/>
        <v>28</v>
      </c>
      <c r="Q52" s="34">
        <f t="shared" si="8"/>
        <v>69</v>
      </c>
      <c r="R52" s="35" t="str">
        <f t="shared" si="9"/>
        <v>B+</v>
      </c>
    </row>
    <row r="53" spans="1:18" ht="15.75">
      <c r="A53" s="5">
        <v>37</v>
      </c>
      <c r="B53" s="40">
        <v>1602980036</v>
      </c>
      <c r="C53" s="49" t="s">
        <v>71</v>
      </c>
      <c r="D53" s="23"/>
      <c r="E53" s="33">
        <f t="shared" si="3"/>
        <v>0</v>
      </c>
      <c r="F53" s="34">
        <f t="shared" si="4"/>
        <v>0</v>
      </c>
      <c r="G53" s="34"/>
      <c r="H53" s="34"/>
      <c r="I53" s="34"/>
      <c r="J53" s="34"/>
      <c r="K53" s="34" t="e">
        <f t="shared" si="5"/>
        <v>#DIV/0!</v>
      </c>
      <c r="L53" s="34" t="e">
        <f t="shared" si="10"/>
        <v>#DIV/0!</v>
      </c>
      <c r="M53" s="33"/>
      <c r="N53" s="34">
        <f t="shared" si="6"/>
        <v>0</v>
      </c>
      <c r="O53" s="34"/>
      <c r="P53" s="34">
        <f t="shared" si="7"/>
        <v>0</v>
      </c>
      <c r="Q53" s="34" t="e">
        <f t="shared" si="8"/>
        <v>#DIV/0!</v>
      </c>
      <c r="R53" s="35" t="e">
        <f t="shared" si="9"/>
        <v>#DIV/0!</v>
      </c>
    </row>
    <row r="54" spans="1:18" ht="15.75">
      <c r="A54" s="5">
        <v>38</v>
      </c>
      <c r="B54" s="20"/>
      <c r="C54" s="21"/>
      <c r="D54" s="23"/>
      <c r="E54" s="33">
        <f t="shared" si="3"/>
        <v>0</v>
      </c>
      <c r="F54" s="34">
        <f>ROUND((S54*10%),0)</f>
        <v>0</v>
      </c>
      <c r="G54" s="34"/>
      <c r="H54" s="34"/>
      <c r="I54" s="34"/>
      <c r="J54" s="34"/>
      <c r="K54" s="34" t="e">
        <f t="shared" si="5"/>
        <v>#DIV/0!</v>
      </c>
      <c r="L54" s="34" t="e">
        <f t="shared" si="10"/>
        <v>#DIV/0!</v>
      </c>
      <c r="M54" s="33"/>
      <c r="N54" s="34">
        <f t="shared" si="6"/>
        <v>0</v>
      </c>
      <c r="O54" s="34"/>
      <c r="P54" s="34">
        <f t="shared" si="7"/>
        <v>0</v>
      </c>
      <c r="Q54" s="34" t="e">
        <f t="shared" si="8"/>
        <v>#DIV/0!</v>
      </c>
      <c r="R54" s="35" t="e">
        <f t="shared" si="9"/>
        <v>#DIV/0!</v>
      </c>
    </row>
    <row r="55" spans="1:18" ht="15.75">
      <c r="A55" s="5">
        <v>39</v>
      </c>
      <c r="B55" s="20"/>
      <c r="C55" s="21"/>
      <c r="D55" s="23"/>
      <c r="E55" s="33">
        <f t="shared" si="3"/>
        <v>0</v>
      </c>
      <c r="F55" s="34">
        <f>ROUND((E54*10%),0)</f>
        <v>0</v>
      </c>
      <c r="G55" s="34"/>
      <c r="H55" s="34"/>
      <c r="I55" s="34"/>
      <c r="J55" s="34"/>
      <c r="K55" s="34" t="e">
        <f t="shared" si="5"/>
        <v>#DIV/0!</v>
      </c>
      <c r="L55" s="34" t="e">
        <f t="shared" si="10"/>
        <v>#DIV/0!</v>
      </c>
      <c r="M55" s="33"/>
      <c r="N55" s="34">
        <f t="shared" si="6"/>
        <v>0</v>
      </c>
      <c r="O55" s="34"/>
      <c r="P55" s="34">
        <f t="shared" si="7"/>
        <v>0</v>
      </c>
      <c r="Q55" s="34" t="e">
        <f t="shared" si="8"/>
        <v>#DIV/0!</v>
      </c>
      <c r="R55" s="35" t="e">
        <f t="shared" si="9"/>
        <v>#DIV/0!</v>
      </c>
    </row>
    <row r="56" spans="1:18" ht="16.5" thickBot="1">
      <c r="A56" s="5">
        <v>40</v>
      </c>
      <c r="B56" s="20"/>
      <c r="C56" s="21"/>
      <c r="D56" s="23"/>
      <c r="E56" s="33">
        <f t="shared" si="3"/>
        <v>0</v>
      </c>
      <c r="F56" s="34">
        <f t="shared" ref="F56" si="11">ROUND((E55*10%),0)</f>
        <v>0</v>
      </c>
      <c r="G56" s="34"/>
      <c r="H56" s="34"/>
      <c r="I56" s="34"/>
      <c r="J56" s="34"/>
      <c r="K56" s="34" t="e">
        <f t="shared" si="5"/>
        <v>#DIV/0!</v>
      </c>
      <c r="L56" s="34" t="e">
        <f t="shared" si="10"/>
        <v>#DIV/0!</v>
      </c>
      <c r="M56" s="33"/>
      <c r="N56" s="34">
        <f t="shared" si="6"/>
        <v>0</v>
      </c>
      <c r="O56" s="34"/>
      <c r="P56" s="34">
        <f t="shared" si="7"/>
        <v>0</v>
      </c>
      <c r="Q56" s="34" t="e">
        <f t="shared" si="8"/>
        <v>#DIV/0!</v>
      </c>
      <c r="R56" s="35" t="e">
        <f t="shared" si="9"/>
        <v>#DIV/0!</v>
      </c>
    </row>
    <row r="57" spans="1:18" ht="16.5" thickTop="1">
      <c r="A57" s="6"/>
      <c r="B57" s="74" t="s">
        <v>24</v>
      </c>
      <c r="C57" s="75"/>
      <c r="D57" s="28"/>
      <c r="E57" s="7">
        <f>AVERAGE(E17:E56)</f>
        <v>10.78125</v>
      </c>
      <c r="F57" s="8">
        <f>AVERAGE(F17:F56)</f>
        <v>1.075</v>
      </c>
      <c r="G57" s="9">
        <f>AVERAGE(G17:G56)</f>
        <v>70</v>
      </c>
      <c r="H57" s="9" t="e">
        <f>AVERAGE(H17:H56)</f>
        <v>#DIV/0!</v>
      </c>
      <c r="I57" s="7"/>
      <c r="J57" s="7" t="e">
        <f>AVERAGE(J17:J56)</f>
        <v>#DIV/0!</v>
      </c>
      <c r="K57" s="7" t="e">
        <f>AVERAGE(K17:K56)</f>
        <v>#DIV/0!</v>
      </c>
      <c r="L57" s="8" t="e">
        <f>AVERAGE(L17:L56)</f>
        <v>#DIV/0!</v>
      </c>
      <c r="M57" s="7">
        <f>AVERAGE(M17:M56)</f>
        <v>71.111111111111114</v>
      </c>
      <c r="N57" s="8">
        <f>AVERAGE(N17:N56)</f>
        <v>4.0999999999999996</v>
      </c>
      <c r="O57" s="7">
        <f>AVERAGE(O17:O56)</f>
        <v>73.333333333333329</v>
      </c>
      <c r="P57" s="8">
        <f>AVERAGE(P17:P56)</f>
        <v>6.6</v>
      </c>
      <c r="Q57" s="8" t="e">
        <f>AVERAGE(Q17:Q56)</f>
        <v>#DIV/0!</v>
      </c>
      <c r="R57" s="10"/>
    </row>
    <row r="58" spans="1:18" ht="15.75">
      <c r="A58" s="6"/>
      <c r="B58" s="76" t="s">
        <v>25</v>
      </c>
      <c r="C58" s="77"/>
      <c r="D58" s="29"/>
      <c r="E58" s="11">
        <f>MAX(E17:E56)</f>
        <v>62.5</v>
      </c>
      <c r="F58" s="12">
        <f>MAX(F17:F56)</f>
        <v>6</v>
      </c>
      <c r="G58" s="11">
        <f>MAX(G17:G56)</f>
        <v>70</v>
      </c>
      <c r="H58" s="11">
        <f>MAX(H17:H56)</f>
        <v>0</v>
      </c>
      <c r="I58" s="11">
        <f>MAX(I17:I56)</f>
        <v>0</v>
      </c>
      <c r="J58" s="11">
        <f>MAX(J17:J56)</f>
        <v>0</v>
      </c>
      <c r="K58" s="11" t="e">
        <f>MAX(K17:K56)</f>
        <v>#DIV/0!</v>
      </c>
      <c r="L58" s="12" t="e">
        <f>MAX(L17:L56)</f>
        <v>#DIV/0!</v>
      </c>
      <c r="M58" s="11">
        <f>MAX(M17:M56)</f>
        <v>80</v>
      </c>
      <c r="N58" s="12">
        <f>MAX(N17:N56)</f>
        <v>20</v>
      </c>
      <c r="O58" s="11">
        <f>MAX(O17:O56)</f>
        <v>80</v>
      </c>
      <c r="P58" s="12">
        <f>MAX(P17:P56)</f>
        <v>32</v>
      </c>
      <c r="Q58" s="12" t="e">
        <f>MAX(Q17:Q56)</f>
        <v>#DIV/0!</v>
      </c>
      <c r="R58" s="13"/>
    </row>
    <row r="59" spans="1:18" ht="16.5" thickBot="1">
      <c r="A59" s="6"/>
      <c r="B59" s="81" t="s">
        <v>26</v>
      </c>
      <c r="C59" s="81"/>
      <c r="D59" s="30"/>
      <c r="E59" s="14">
        <f>MIN(E17:E56)</f>
        <v>0</v>
      </c>
      <c r="F59" s="15">
        <f>MIN(F17:F56)</f>
        <v>0</v>
      </c>
      <c r="G59" s="14">
        <f>MIN(G17:G56)</f>
        <v>70</v>
      </c>
      <c r="H59" s="14">
        <f>MIN(H17:H56)</f>
        <v>0</v>
      </c>
      <c r="I59" s="14">
        <f>MIN(I17:I56)</f>
        <v>0</v>
      </c>
      <c r="J59" s="14">
        <f>MIN(J17:J56)</f>
        <v>0</v>
      </c>
      <c r="K59" s="14" t="e">
        <f>MIN(K17:K56)</f>
        <v>#DIV/0!</v>
      </c>
      <c r="L59" s="15" t="e">
        <f>MIN(L17:L56)</f>
        <v>#DIV/0!</v>
      </c>
      <c r="M59" s="14">
        <f>MIN(M17:M56)</f>
        <v>70</v>
      </c>
      <c r="N59" s="15">
        <f>MIN(N17:N56)</f>
        <v>0</v>
      </c>
      <c r="O59" s="14">
        <f>MIN(O17:O56)</f>
        <v>70</v>
      </c>
      <c r="P59" s="15">
        <f>MIN(P17:P56)</f>
        <v>0</v>
      </c>
      <c r="Q59" s="15" t="e">
        <f>MIN(Q17:Q56)</f>
        <v>#DIV/0!</v>
      </c>
      <c r="R59" s="13"/>
    </row>
    <row r="60" spans="1:18" ht="16.5" thickTop="1">
      <c r="A60" s="2"/>
      <c r="B60" s="1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8" ht="15.75">
      <c r="A61" s="2"/>
      <c r="B61" s="18"/>
      <c r="C61" s="2"/>
      <c r="D61" s="2"/>
      <c r="E61" s="2"/>
      <c r="F61" s="2"/>
      <c r="G61" s="2"/>
      <c r="H61" s="2"/>
      <c r="I61" s="2"/>
      <c r="J61" s="2"/>
      <c r="K61" s="2" t="s">
        <v>27</v>
      </c>
      <c r="L61" s="2"/>
      <c r="M61" s="2"/>
      <c r="N61" s="2"/>
      <c r="O61" s="2"/>
      <c r="P61" s="2"/>
      <c r="Q61" s="2"/>
    </row>
    <row r="62" spans="1:18" ht="15.75">
      <c r="A62" s="2"/>
      <c r="B62" s="18"/>
      <c r="C62" s="2"/>
      <c r="D62" s="2"/>
      <c r="E62" s="2"/>
      <c r="F62" s="2"/>
      <c r="G62" s="2"/>
      <c r="H62" s="2"/>
      <c r="I62" s="2"/>
      <c r="J62" s="2"/>
      <c r="K62" s="2" t="s">
        <v>28</v>
      </c>
      <c r="L62" s="2"/>
      <c r="M62" s="2"/>
      <c r="N62" s="2"/>
      <c r="O62" s="2"/>
      <c r="P62" s="2"/>
      <c r="Q62" s="2"/>
    </row>
    <row r="63" spans="1:18" ht="15.75">
      <c r="A63" s="2"/>
      <c r="B63" s="1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8" ht="15.75">
      <c r="A64" s="2"/>
      <c r="B64" s="1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.75">
      <c r="A65" s="2"/>
      <c r="B65" s="1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.75">
      <c r="A66" s="2"/>
      <c r="D66" s="2"/>
      <c r="E66" s="2"/>
      <c r="F66" s="2"/>
      <c r="G66" s="2"/>
      <c r="H66" s="2"/>
      <c r="I66" s="2"/>
      <c r="J66" s="2"/>
      <c r="K66" s="2" t="s">
        <v>143</v>
      </c>
      <c r="L66" s="2"/>
      <c r="M66" s="2"/>
      <c r="N66" s="2"/>
      <c r="O66" s="2"/>
      <c r="P66" s="2"/>
      <c r="Q66" s="2"/>
    </row>
    <row r="67" spans="1:17" ht="15.75">
      <c r="A67" s="2"/>
      <c r="D67" s="1"/>
      <c r="E67" s="2"/>
      <c r="F67" s="2"/>
      <c r="G67" s="2"/>
      <c r="H67" s="2"/>
      <c r="I67" s="2"/>
      <c r="J67" s="2"/>
      <c r="K67" s="2" t="s">
        <v>144</v>
      </c>
      <c r="L67" s="2"/>
      <c r="M67" s="2"/>
      <c r="N67" s="2"/>
      <c r="O67" s="2"/>
      <c r="P67" s="2"/>
      <c r="Q67" s="2"/>
    </row>
  </sheetData>
  <mergeCells count="34">
    <mergeCell ref="B59:C59"/>
    <mergeCell ref="D12:F13"/>
    <mergeCell ref="G12:L13"/>
    <mergeCell ref="M12:N13"/>
    <mergeCell ref="O12:P13"/>
    <mergeCell ref="F14:F15"/>
    <mergeCell ref="G14:G15"/>
    <mergeCell ref="H14:H15"/>
    <mergeCell ref="R12:R15"/>
    <mergeCell ref="P14:P15"/>
    <mergeCell ref="B57:C57"/>
    <mergeCell ref="B58:C58"/>
    <mergeCell ref="E16:F16"/>
    <mergeCell ref="G16:L16"/>
    <mergeCell ref="M16:N16"/>
    <mergeCell ref="O16:P16"/>
    <mergeCell ref="J14:J15"/>
    <mergeCell ref="K14:K15"/>
    <mergeCell ref="L14:L15"/>
    <mergeCell ref="M14:M15"/>
    <mergeCell ref="N14:N15"/>
    <mergeCell ref="O14:O15"/>
    <mergeCell ref="Q12:Q15"/>
    <mergeCell ref="I14:I15"/>
    <mergeCell ref="A1:Q1"/>
    <mergeCell ref="A2:Q2"/>
    <mergeCell ref="A3:Q3"/>
    <mergeCell ref="A5:Q5"/>
    <mergeCell ref="A6:Q6"/>
    <mergeCell ref="A12:A15"/>
    <mergeCell ref="B12:B15"/>
    <mergeCell ref="C12:C15"/>
    <mergeCell ref="D14:D15"/>
    <mergeCell ref="E14:E15"/>
  </mergeCells>
  <conditionalFormatting sqref="C17:C22">
    <cfRule type="duplicateValues" dxfId="24" priority="78" stopIfTrue="1"/>
  </conditionalFormatting>
  <conditionalFormatting sqref="C23:C24">
    <cfRule type="duplicateValues" dxfId="23" priority="77" stopIfTrue="1"/>
  </conditionalFormatting>
  <conditionalFormatting sqref="C25">
    <cfRule type="duplicateValues" dxfId="22" priority="76" stopIfTrue="1"/>
  </conditionalFormatting>
  <conditionalFormatting sqref="C26">
    <cfRule type="duplicateValues" dxfId="21" priority="75" stopIfTrue="1"/>
  </conditionalFormatting>
  <conditionalFormatting sqref="C27:C29">
    <cfRule type="duplicateValues" dxfId="20" priority="74" stopIfTrue="1"/>
  </conditionalFormatting>
  <conditionalFormatting sqref="C30">
    <cfRule type="duplicateValues" dxfId="19" priority="73" stopIfTrue="1"/>
  </conditionalFormatting>
  <conditionalFormatting sqref="C31">
    <cfRule type="duplicateValues" dxfId="18" priority="72" stopIfTrue="1"/>
  </conditionalFormatting>
  <conditionalFormatting sqref="C32:C34">
    <cfRule type="duplicateValues" dxfId="17" priority="71" stopIfTrue="1"/>
  </conditionalFormatting>
  <conditionalFormatting sqref="C35">
    <cfRule type="duplicateValues" dxfId="16" priority="70" stopIfTrue="1"/>
  </conditionalFormatting>
  <conditionalFormatting sqref="C36:C37">
    <cfRule type="duplicateValues" dxfId="15" priority="69" stopIfTrue="1"/>
  </conditionalFormatting>
  <conditionalFormatting sqref="C38:C40">
    <cfRule type="duplicateValues" dxfId="14" priority="68" stopIfTrue="1"/>
  </conditionalFormatting>
  <conditionalFormatting sqref="C41">
    <cfRule type="duplicateValues" dxfId="13" priority="67" stopIfTrue="1"/>
  </conditionalFormatting>
  <conditionalFormatting sqref="C43:C45">
    <cfRule type="duplicateValues" dxfId="12" priority="65" stopIfTrue="1"/>
  </conditionalFormatting>
  <conditionalFormatting sqref="C46">
    <cfRule type="duplicateValues" dxfId="11" priority="64" stopIfTrue="1"/>
  </conditionalFormatting>
  <conditionalFormatting sqref="C47">
    <cfRule type="duplicateValues" dxfId="10" priority="63" stopIfTrue="1"/>
  </conditionalFormatting>
  <conditionalFormatting sqref="C48:C52">
    <cfRule type="duplicateValues" dxfId="9" priority="62" stopIfTrue="1"/>
  </conditionalFormatting>
  <conditionalFormatting sqref="C53:C55">
    <cfRule type="duplicateValues" dxfId="8" priority="61" stopIfTrue="1"/>
  </conditionalFormatting>
  <conditionalFormatting sqref="C56">
    <cfRule type="duplicateValues" dxfId="7" priority="60" stopIfTrue="1"/>
  </conditionalFormatting>
  <conditionalFormatting sqref="C17:C26">
    <cfRule type="duplicateValues" dxfId="6" priority="59" stopIfTrue="1"/>
  </conditionalFormatting>
  <conditionalFormatting sqref="C27:C35">
    <cfRule type="duplicateValues" dxfId="5" priority="58" stopIfTrue="1"/>
  </conditionalFormatting>
  <conditionalFormatting sqref="C42">
    <cfRule type="duplicateValues" dxfId="4" priority="119" stopIfTrue="1"/>
  </conditionalFormatting>
  <conditionalFormatting sqref="C17:C55">
    <cfRule type="duplicateValues" dxfId="3" priority="122" stopIfTrue="1"/>
  </conditionalFormatting>
  <conditionalFormatting sqref="B17:B55">
    <cfRule type="duplicateValues" dxfId="2" priority="124" stopIfTrue="1"/>
  </conditionalFormatting>
  <conditionalFormatting sqref="C36:C56">
    <cfRule type="duplicateValues" dxfId="1" priority="198" stopIfTrue="1"/>
  </conditionalFormatting>
  <conditionalFormatting sqref="B56">
    <cfRule type="duplicateValues" dxfId="0" priority="200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workbookViewId="0">
      <selection activeCell="C28" sqref="C28"/>
    </sheetView>
  </sheetViews>
  <sheetFormatPr defaultRowHeight="15"/>
  <cols>
    <col min="1" max="1" width="5.28515625" customWidth="1"/>
    <col min="2" max="2" width="13.5703125" bestFit="1" customWidth="1"/>
    <col min="3" max="3" width="32.42578125" customWidth="1"/>
    <col min="4" max="4" width="7.7109375" customWidth="1"/>
    <col min="5" max="5" width="8.42578125" customWidth="1"/>
    <col min="6" max="6" width="8" customWidth="1"/>
    <col min="11" max="11" width="16.85546875" customWidth="1"/>
    <col min="12" max="12" width="12.85546875" customWidth="1"/>
    <col min="17" max="18" width="10.28515625" bestFit="1" customWidth="1"/>
  </cols>
  <sheetData>
    <row r="1" spans="1:18" ht="20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6.25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6.5" customHeight="1" thickBo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5.75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15.75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15.75">
      <c r="A7" s="25"/>
      <c r="B7" s="25"/>
      <c r="C7" s="25"/>
      <c r="D7" s="2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.75">
      <c r="A8" s="2" t="s">
        <v>3</v>
      </c>
      <c r="B8" s="2"/>
      <c r="C8" s="2" t="s">
        <v>30</v>
      </c>
      <c r="D8" s="2"/>
      <c r="E8" s="2"/>
      <c r="F8" s="2"/>
      <c r="G8" s="2"/>
      <c r="H8" s="2"/>
      <c r="I8" s="2"/>
      <c r="J8" s="2"/>
      <c r="K8" s="2" t="s">
        <v>4</v>
      </c>
      <c r="L8" s="2"/>
      <c r="M8" s="2"/>
      <c r="N8" s="2"/>
      <c r="O8" s="2" t="s">
        <v>141</v>
      </c>
      <c r="P8" s="2"/>
      <c r="Q8" s="2"/>
      <c r="R8" s="2"/>
    </row>
    <row r="9" spans="1:18" ht="15.75">
      <c r="A9" s="2" t="s">
        <v>5</v>
      </c>
      <c r="B9" s="2"/>
      <c r="C9" s="2" t="s">
        <v>32</v>
      </c>
      <c r="D9" s="2"/>
      <c r="E9" s="2"/>
      <c r="F9" s="2"/>
      <c r="G9" s="2"/>
      <c r="H9" s="2"/>
      <c r="I9" s="2"/>
      <c r="J9" s="2"/>
      <c r="K9" s="2" t="s">
        <v>6</v>
      </c>
      <c r="L9" s="2"/>
      <c r="M9" s="2"/>
      <c r="N9" s="2"/>
      <c r="O9" s="2" t="s">
        <v>142</v>
      </c>
      <c r="P9" s="2"/>
      <c r="Q9" s="2"/>
      <c r="R9" s="2"/>
    </row>
    <row r="10" spans="1:18" ht="15.75">
      <c r="A10" s="2" t="s">
        <v>7</v>
      </c>
      <c r="B10" s="2"/>
      <c r="C10" s="2" t="s">
        <v>140</v>
      </c>
      <c r="D10" s="2"/>
      <c r="E10" s="2"/>
      <c r="F10" s="2"/>
      <c r="G10" s="2"/>
      <c r="H10" s="2"/>
      <c r="I10" s="2"/>
      <c r="J10" s="2"/>
      <c r="K10" s="2" t="s">
        <v>8</v>
      </c>
      <c r="L10" s="2"/>
      <c r="M10" s="2"/>
      <c r="N10" s="2"/>
      <c r="O10" s="2" t="s">
        <v>137</v>
      </c>
      <c r="P10" s="2"/>
      <c r="Q10" s="2"/>
      <c r="R10" s="2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62" t="s">
        <v>9</v>
      </c>
      <c r="B12" s="62" t="s">
        <v>10</v>
      </c>
      <c r="C12" s="62" t="s">
        <v>11</v>
      </c>
      <c r="D12" s="82" t="s">
        <v>12</v>
      </c>
      <c r="E12" s="83"/>
      <c r="F12" s="84"/>
      <c r="G12" s="82" t="s">
        <v>13</v>
      </c>
      <c r="H12" s="83"/>
      <c r="I12" s="83"/>
      <c r="J12" s="83"/>
      <c r="K12" s="83"/>
      <c r="L12" s="84"/>
      <c r="M12" s="82" t="s">
        <v>14</v>
      </c>
      <c r="N12" s="84"/>
      <c r="O12" s="82" t="s">
        <v>15</v>
      </c>
      <c r="P12" s="84"/>
      <c r="Q12" s="71" t="s">
        <v>16</v>
      </c>
      <c r="R12" s="71" t="s">
        <v>17</v>
      </c>
    </row>
    <row r="13" spans="1:18" ht="15" customHeight="1">
      <c r="A13" s="63"/>
      <c r="B13" s="63"/>
      <c r="C13" s="63"/>
      <c r="D13" s="85"/>
      <c r="E13" s="86"/>
      <c r="F13" s="87"/>
      <c r="G13" s="85"/>
      <c r="H13" s="86"/>
      <c r="I13" s="86"/>
      <c r="J13" s="86"/>
      <c r="K13" s="86"/>
      <c r="L13" s="87"/>
      <c r="M13" s="85"/>
      <c r="N13" s="87"/>
      <c r="O13" s="85"/>
      <c r="P13" s="87"/>
      <c r="Q13" s="72"/>
      <c r="R13" s="72"/>
    </row>
    <row r="14" spans="1:18" ht="15" customHeight="1">
      <c r="A14" s="63"/>
      <c r="B14" s="63"/>
      <c r="C14" s="63"/>
      <c r="D14" s="62" t="s">
        <v>23</v>
      </c>
      <c r="E14" s="65" t="s">
        <v>33</v>
      </c>
      <c r="F14" s="65">
        <v>0.1</v>
      </c>
      <c r="G14" s="62" t="s">
        <v>18</v>
      </c>
      <c r="H14" s="62" t="s">
        <v>19</v>
      </c>
      <c r="I14" s="62" t="s">
        <v>20</v>
      </c>
      <c r="J14" s="62" t="s">
        <v>21</v>
      </c>
      <c r="K14" s="71" t="s">
        <v>22</v>
      </c>
      <c r="L14" s="65">
        <v>0.25</v>
      </c>
      <c r="M14" s="62" t="s">
        <v>23</v>
      </c>
      <c r="N14" s="65">
        <v>0.25</v>
      </c>
      <c r="O14" s="62" t="s">
        <v>23</v>
      </c>
      <c r="P14" s="65">
        <v>0.4</v>
      </c>
      <c r="Q14" s="72"/>
      <c r="R14" s="72"/>
    </row>
    <row r="15" spans="1:18" ht="15" customHeight="1">
      <c r="A15" s="64"/>
      <c r="B15" s="64"/>
      <c r="C15" s="64"/>
      <c r="D15" s="64"/>
      <c r="E15" s="66"/>
      <c r="F15" s="66"/>
      <c r="G15" s="64"/>
      <c r="H15" s="64"/>
      <c r="I15" s="64"/>
      <c r="J15" s="64"/>
      <c r="K15" s="73"/>
      <c r="L15" s="66"/>
      <c r="M15" s="64"/>
      <c r="N15" s="66"/>
      <c r="O15" s="64"/>
      <c r="P15" s="66"/>
      <c r="Q15" s="73"/>
      <c r="R15" s="73"/>
    </row>
    <row r="16" spans="1:18" ht="15.75" customHeight="1">
      <c r="A16" s="32">
        <v>1</v>
      </c>
      <c r="B16" s="32">
        <v>2</v>
      </c>
      <c r="C16" s="32">
        <v>3</v>
      </c>
      <c r="D16" s="31"/>
      <c r="E16" s="78">
        <v>5</v>
      </c>
      <c r="F16" s="79"/>
      <c r="G16" s="78">
        <v>6</v>
      </c>
      <c r="H16" s="80"/>
      <c r="I16" s="80"/>
      <c r="J16" s="80"/>
      <c r="K16" s="80"/>
      <c r="L16" s="79"/>
      <c r="M16" s="78">
        <v>7</v>
      </c>
      <c r="N16" s="79"/>
      <c r="O16" s="78">
        <v>8</v>
      </c>
      <c r="P16" s="79"/>
      <c r="Q16" s="32">
        <v>9</v>
      </c>
      <c r="R16" s="32">
        <v>10</v>
      </c>
    </row>
    <row r="17" spans="1:18" ht="15.75">
      <c r="A17" s="33">
        <v>1</v>
      </c>
      <c r="B17" s="36">
        <v>1602890014</v>
      </c>
      <c r="C17" s="49" t="s">
        <v>72</v>
      </c>
      <c r="D17" s="24">
        <v>6</v>
      </c>
      <c r="E17" s="33">
        <f>(D17/16)*100</f>
        <v>37.5</v>
      </c>
      <c r="F17" s="34">
        <f>ROUND((E17*10%),0)</f>
        <v>4</v>
      </c>
      <c r="G17" s="34">
        <v>70</v>
      </c>
      <c r="H17" s="34"/>
      <c r="I17" s="34"/>
      <c r="J17" s="34"/>
      <c r="K17" s="34">
        <f t="shared" ref="K17:K66" si="0">AVERAGE(G17:J17)</f>
        <v>70</v>
      </c>
      <c r="L17" s="34">
        <f>ROUND((K17*25%),0)</f>
        <v>18</v>
      </c>
      <c r="M17" s="33">
        <v>70</v>
      </c>
      <c r="N17" s="34">
        <f t="shared" ref="N17:N66" si="1">ROUND((M17*25%),0)</f>
        <v>18</v>
      </c>
      <c r="O17" s="34">
        <v>70</v>
      </c>
      <c r="P17" s="34">
        <f t="shared" ref="P17:P66" si="2">ROUND((O17*40%),0)</f>
        <v>28</v>
      </c>
      <c r="Q17" s="34">
        <f>ROUND((F17+L17+N17+P17),0)</f>
        <v>68</v>
      </c>
      <c r="R17" s="35" t="str">
        <f>IF(Q17&gt;=80,"A",IF(Q17&gt;=76.25,"A-",IF(Q17&gt;=68.75,"B+",IF(Q17&gt;=65,"B",IF(Q17&gt;=62.5,"B-",IF(Q17&gt;=57.5,"C+",IF(Q17&gt;=55,"C",IF(Q17&gt;=51.25,"C-",IF(Q17&gt;=43.75,"D+",IF(Q17&gt;=40,"D","E"))))))))))</f>
        <v>B</v>
      </c>
    </row>
    <row r="18" spans="1:18" ht="15.75">
      <c r="A18" s="33">
        <v>2</v>
      </c>
      <c r="B18" s="37">
        <v>1602940024</v>
      </c>
      <c r="C18" s="22" t="s">
        <v>73</v>
      </c>
      <c r="D18" s="24">
        <v>6</v>
      </c>
      <c r="E18" s="33">
        <f t="shared" ref="E18:E66" si="3">(D18/16)*100</f>
        <v>37.5</v>
      </c>
      <c r="F18" s="34">
        <f t="shared" ref="F18:F63" si="4">ROUND((E18*10%),0)</f>
        <v>4</v>
      </c>
      <c r="G18" s="34">
        <v>70</v>
      </c>
      <c r="H18" s="34"/>
      <c r="I18" s="34"/>
      <c r="J18" s="34"/>
      <c r="K18" s="34">
        <f t="shared" si="0"/>
        <v>70</v>
      </c>
      <c r="L18" s="34">
        <f>ROUND((K18*25%),0)</f>
        <v>18</v>
      </c>
      <c r="M18" s="33">
        <v>60</v>
      </c>
      <c r="N18" s="34">
        <f t="shared" si="1"/>
        <v>15</v>
      </c>
      <c r="O18" s="34">
        <v>70</v>
      </c>
      <c r="P18" s="34">
        <f t="shared" si="2"/>
        <v>28</v>
      </c>
      <c r="Q18" s="34">
        <f t="shared" ref="Q18:Q66" si="5">ROUND((F18+L18+N18+P18),0)</f>
        <v>65</v>
      </c>
      <c r="R18" s="35" t="str">
        <f t="shared" ref="R18:R66" si="6">IF(Q18&gt;=80,"A",IF(Q18&gt;=76.25,"A-",IF(Q18&gt;=68.75,"B+",IF(Q18&gt;=65,"B",IF(Q18&gt;=62.5,"B-",IF(Q18&gt;=57.5,"C+",IF(Q18&gt;=55,"C",IF(Q18&gt;=51.25,"C-",IF(Q18&gt;=43.75,"D+",IF(Q18&gt;=40,"D","E"))))))))))</f>
        <v>B</v>
      </c>
    </row>
    <row r="19" spans="1:18" ht="15.75">
      <c r="A19" s="33">
        <v>3</v>
      </c>
      <c r="B19" s="38">
        <v>1602960030</v>
      </c>
      <c r="C19" s="49" t="s">
        <v>74</v>
      </c>
      <c r="D19" s="24">
        <v>8</v>
      </c>
      <c r="E19" s="33">
        <f t="shared" si="3"/>
        <v>50</v>
      </c>
      <c r="F19" s="34">
        <f>ROUND((E19*10%),0)</f>
        <v>5</v>
      </c>
      <c r="G19" s="34">
        <v>70</v>
      </c>
      <c r="H19" s="34"/>
      <c r="I19" s="34"/>
      <c r="J19" s="34"/>
      <c r="K19" s="34">
        <f t="shared" si="0"/>
        <v>70</v>
      </c>
      <c r="L19" s="34">
        <f t="shared" ref="L19:L66" si="7">ROUND((K19*25%),0)</f>
        <v>18</v>
      </c>
      <c r="M19" s="33">
        <v>70</v>
      </c>
      <c r="N19" s="34">
        <f t="shared" si="1"/>
        <v>18</v>
      </c>
      <c r="O19" s="34">
        <v>70</v>
      </c>
      <c r="P19" s="34">
        <f t="shared" si="2"/>
        <v>28</v>
      </c>
      <c r="Q19" s="34">
        <f t="shared" si="5"/>
        <v>69</v>
      </c>
      <c r="R19" s="35" t="str">
        <f t="shared" si="6"/>
        <v>B+</v>
      </c>
    </row>
    <row r="20" spans="1:18" ht="15.75">
      <c r="A20" s="33">
        <v>4</v>
      </c>
      <c r="B20" s="37">
        <v>1602860057</v>
      </c>
      <c r="C20" s="49" t="s">
        <v>75</v>
      </c>
      <c r="D20" s="24"/>
      <c r="E20" s="33">
        <f t="shared" si="3"/>
        <v>0</v>
      </c>
      <c r="F20" s="34">
        <f>ROUND((E20*10%),0)</f>
        <v>0</v>
      </c>
      <c r="G20" s="34">
        <v>70</v>
      </c>
      <c r="H20" s="34"/>
      <c r="I20" s="34"/>
      <c r="J20" s="34"/>
      <c r="K20" s="34">
        <f t="shared" si="0"/>
        <v>70</v>
      </c>
      <c r="L20" s="34">
        <f t="shared" si="7"/>
        <v>18</v>
      </c>
      <c r="M20" s="33">
        <v>70</v>
      </c>
      <c r="N20" s="34">
        <f t="shared" si="1"/>
        <v>18</v>
      </c>
      <c r="O20" s="34">
        <v>70</v>
      </c>
      <c r="P20" s="34">
        <f t="shared" si="2"/>
        <v>28</v>
      </c>
      <c r="Q20" s="34">
        <f t="shared" si="5"/>
        <v>64</v>
      </c>
      <c r="R20" s="35" t="str">
        <f t="shared" si="6"/>
        <v>B-</v>
      </c>
    </row>
    <row r="21" spans="1:18" ht="15.75">
      <c r="A21" s="33">
        <v>5</v>
      </c>
      <c r="B21" s="37">
        <v>1602960110</v>
      </c>
      <c r="C21" s="49" t="s">
        <v>76</v>
      </c>
      <c r="D21" s="24"/>
      <c r="E21" s="33">
        <f t="shared" si="3"/>
        <v>0</v>
      </c>
      <c r="F21" s="34">
        <f t="shared" si="4"/>
        <v>0</v>
      </c>
      <c r="G21" s="34"/>
      <c r="H21" s="34"/>
      <c r="I21" s="34"/>
      <c r="J21" s="34"/>
      <c r="K21" s="34" t="e">
        <f t="shared" si="0"/>
        <v>#DIV/0!</v>
      </c>
      <c r="L21" s="34" t="e">
        <f t="shared" si="7"/>
        <v>#DIV/0!</v>
      </c>
      <c r="M21" s="33"/>
      <c r="N21" s="34">
        <f t="shared" si="1"/>
        <v>0</v>
      </c>
      <c r="O21" s="34"/>
      <c r="P21" s="34">
        <f t="shared" si="2"/>
        <v>0</v>
      </c>
      <c r="Q21" s="34" t="e">
        <f t="shared" si="5"/>
        <v>#DIV/0!</v>
      </c>
      <c r="R21" s="35" t="e">
        <f t="shared" si="6"/>
        <v>#DIV/0!</v>
      </c>
    </row>
    <row r="22" spans="1:18" ht="15.75">
      <c r="A22" s="33">
        <v>6</v>
      </c>
      <c r="B22" s="39">
        <v>1602990058</v>
      </c>
      <c r="C22" s="49" t="s">
        <v>77</v>
      </c>
      <c r="D22" s="24"/>
      <c r="E22" s="33">
        <f t="shared" si="3"/>
        <v>0</v>
      </c>
      <c r="F22" s="34">
        <f t="shared" si="4"/>
        <v>0</v>
      </c>
      <c r="G22" s="34"/>
      <c r="H22" s="34"/>
      <c r="I22" s="34"/>
      <c r="J22" s="34"/>
      <c r="K22" s="34" t="e">
        <f t="shared" si="0"/>
        <v>#DIV/0!</v>
      </c>
      <c r="L22" s="34" t="e">
        <f t="shared" si="7"/>
        <v>#DIV/0!</v>
      </c>
      <c r="M22" s="33"/>
      <c r="N22" s="34">
        <f t="shared" si="1"/>
        <v>0</v>
      </c>
      <c r="O22" s="34"/>
      <c r="P22" s="34">
        <f t="shared" si="2"/>
        <v>0</v>
      </c>
      <c r="Q22" s="34" t="e">
        <f t="shared" si="5"/>
        <v>#DIV/0!</v>
      </c>
      <c r="R22" s="35" t="e">
        <f t="shared" si="6"/>
        <v>#DIV/0!</v>
      </c>
    </row>
    <row r="23" spans="1:18" ht="15.75">
      <c r="A23" s="33">
        <v>7</v>
      </c>
      <c r="B23" s="37">
        <v>1602900111</v>
      </c>
      <c r="C23" s="49" t="s">
        <v>78</v>
      </c>
      <c r="D23" s="24"/>
      <c r="E23" s="33">
        <f t="shared" si="3"/>
        <v>0</v>
      </c>
      <c r="F23" s="34">
        <f t="shared" si="4"/>
        <v>0</v>
      </c>
      <c r="G23" s="34"/>
      <c r="H23" s="34"/>
      <c r="I23" s="34"/>
      <c r="J23" s="34"/>
      <c r="K23" s="34" t="e">
        <f t="shared" si="0"/>
        <v>#DIV/0!</v>
      </c>
      <c r="L23" s="34" t="e">
        <f t="shared" si="7"/>
        <v>#DIV/0!</v>
      </c>
      <c r="M23" s="33"/>
      <c r="N23" s="34">
        <f t="shared" si="1"/>
        <v>0</v>
      </c>
      <c r="O23" s="34"/>
      <c r="P23" s="34">
        <f t="shared" si="2"/>
        <v>0</v>
      </c>
      <c r="Q23" s="34" t="e">
        <f t="shared" si="5"/>
        <v>#DIV/0!</v>
      </c>
      <c r="R23" s="35" t="e">
        <f t="shared" si="6"/>
        <v>#DIV/0!</v>
      </c>
    </row>
    <row r="24" spans="1:18" ht="15.75">
      <c r="A24" s="33">
        <v>8</v>
      </c>
      <c r="B24" s="40">
        <v>1602950062</v>
      </c>
      <c r="C24" s="22" t="s">
        <v>79</v>
      </c>
      <c r="D24" s="24"/>
      <c r="E24" s="33">
        <f t="shared" si="3"/>
        <v>0</v>
      </c>
      <c r="F24" s="34">
        <f t="shared" si="4"/>
        <v>0</v>
      </c>
      <c r="G24" s="34"/>
      <c r="H24" s="34"/>
      <c r="I24" s="34"/>
      <c r="J24" s="34"/>
      <c r="K24" s="34" t="e">
        <f t="shared" si="0"/>
        <v>#DIV/0!</v>
      </c>
      <c r="L24" s="34" t="e">
        <f t="shared" si="7"/>
        <v>#DIV/0!</v>
      </c>
      <c r="M24" s="33"/>
      <c r="N24" s="34">
        <f t="shared" si="1"/>
        <v>0</v>
      </c>
      <c r="O24" s="34"/>
      <c r="P24" s="34">
        <f t="shared" si="2"/>
        <v>0</v>
      </c>
      <c r="Q24" s="34" t="e">
        <f t="shared" si="5"/>
        <v>#DIV/0!</v>
      </c>
      <c r="R24" s="35" t="e">
        <f t="shared" si="6"/>
        <v>#DIV/0!</v>
      </c>
    </row>
    <row r="25" spans="1:18" ht="15.75">
      <c r="A25" s="33">
        <v>9</v>
      </c>
      <c r="B25" s="40">
        <v>1602980037</v>
      </c>
      <c r="C25" s="49" t="s">
        <v>80</v>
      </c>
      <c r="D25" s="24">
        <v>6</v>
      </c>
      <c r="E25" s="33">
        <f t="shared" si="3"/>
        <v>37.5</v>
      </c>
      <c r="F25" s="34">
        <f t="shared" si="4"/>
        <v>4</v>
      </c>
      <c r="G25" s="34">
        <v>70</v>
      </c>
      <c r="H25" s="34"/>
      <c r="I25" s="34"/>
      <c r="J25" s="34"/>
      <c r="K25" s="34">
        <f t="shared" si="0"/>
        <v>70</v>
      </c>
      <c r="L25" s="34">
        <f t="shared" si="7"/>
        <v>18</v>
      </c>
      <c r="M25" s="33">
        <v>70</v>
      </c>
      <c r="N25" s="34">
        <f t="shared" si="1"/>
        <v>18</v>
      </c>
      <c r="O25" s="34">
        <v>70</v>
      </c>
      <c r="P25" s="34">
        <f t="shared" si="2"/>
        <v>28</v>
      </c>
      <c r="Q25" s="34">
        <f t="shared" si="5"/>
        <v>68</v>
      </c>
      <c r="R25" s="35" t="str">
        <f t="shared" si="6"/>
        <v>B</v>
      </c>
    </row>
    <row r="26" spans="1:18" ht="15.75">
      <c r="A26" s="33">
        <v>10</v>
      </c>
      <c r="B26" s="40">
        <v>1602970031</v>
      </c>
      <c r="C26" s="49" t="s">
        <v>81</v>
      </c>
      <c r="D26" s="24"/>
      <c r="E26" s="33">
        <f t="shared" si="3"/>
        <v>0</v>
      </c>
      <c r="F26" s="34">
        <f t="shared" si="4"/>
        <v>0</v>
      </c>
      <c r="G26" s="34"/>
      <c r="H26" s="34"/>
      <c r="I26" s="34"/>
      <c r="J26" s="34"/>
      <c r="K26" s="34"/>
      <c r="L26" s="34">
        <f t="shared" si="7"/>
        <v>0</v>
      </c>
      <c r="M26" s="33"/>
      <c r="N26" s="34">
        <f t="shared" si="1"/>
        <v>0</v>
      </c>
      <c r="O26" s="34"/>
      <c r="P26" s="34">
        <f t="shared" si="2"/>
        <v>0</v>
      </c>
      <c r="Q26" s="34">
        <f t="shared" si="5"/>
        <v>0</v>
      </c>
      <c r="R26" s="35" t="str">
        <f t="shared" si="6"/>
        <v>E</v>
      </c>
    </row>
    <row r="27" spans="1:18" ht="15.75">
      <c r="A27" s="33">
        <v>11</v>
      </c>
      <c r="B27" s="37">
        <v>1602970047</v>
      </c>
      <c r="C27" s="49" t="s">
        <v>82</v>
      </c>
      <c r="D27" s="24">
        <v>11</v>
      </c>
      <c r="E27" s="33">
        <f t="shared" si="3"/>
        <v>68.75</v>
      </c>
      <c r="F27" s="34">
        <f t="shared" si="4"/>
        <v>7</v>
      </c>
      <c r="G27" s="34">
        <v>70</v>
      </c>
      <c r="H27" s="34"/>
      <c r="I27" s="34"/>
      <c r="J27" s="34"/>
      <c r="K27" s="34">
        <f t="shared" si="0"/>
        <v>70</v>
      </c>
      <c r="L27" s="34">
        <f t="shared" si="7"/>
        <v>18</v>
      </c>
      <c r="M27" s="33">
        <v>70</v>
      </c>
      <c r="N27" s="34">
        <f t="shared" si="1"/>
        <v>18</v>
      </c>
      <c r="O27" s="34">
        <v>80</v>
      </c>
      <c r="P27" s="34">
        <f t="shared" si="2"/>
        <v>32</v>
      </c>
      <c r="Q27" s="34">
        <f t="shared" si="5"/>
        <v>75</v>
      </c>
      <c r="R27" s="35" t="str">
        <f t="shared" si="6"/>
        <v>B+</v>
      </c>
    </row>
    <row r="28" spans="1:18" ht="15.75">
      <c r="A28" s="33">
        <v>12</v>
      </c>
      <c r="B28" s="37">
        <v>1602730011</v>
      </c>
      <c r="C28" s="22" t="s">
        <v>83</v>
      </c>
      <c r="D28" s="24">
        <v>11</v>
      </c>
      <c r="E28" s="33">
        <f t="shared" si="3"/>
        <v>68.75</v>
      </c>
      <c r="F28" s="34">
        <f t="shared" si="4"/>
        <v>7</v>
      </c>
      <c r="G28" s="34">
        <v>70</v>
      </c>
      <c r="H28" s="34"/>
      <c r="I28" s="34"/>
      <c r="J28" s="34"/>
      <c r="K28" s="34">
        <v>80</v>
      </c>
      <c r="L28" s="34">
        <f t="shared" si="7"/>
        <v>20</v>
      </c>
      <c r="M28" s="33">
        <v>80</v>
      </c>
      <c r="N28" s="34">
        <f t="shared" si="1"/>
        <v>20</v>
      </c>
      <c r="O28" s="34">
        <v>80</v>
      </c>
      <c r="P28" s="34">
        <f t="shared" si="2"/>
        <v>32</v>
      </c>
      <c r="Q28" s="34">
        <f t="shared" si="5"/>
        <v>79</v>
      </c>
      <c r="R28" s="35" t="str">
        <f t="shared" si="6"/>
        <v>A-</v>
      </c>
    </row>
    <row r="29" spans="1:18" ht="15.75">
      <c r="A29" s="33">
        <v>13</v>
      </c>
      <c r="B29" s="37">
        <v>1602850108</v>
      </c>
      <c r="C29" s="50" t="s">
        <v>84</v>
      </c>
      <c r="D29" s="24"/>
      <c r="E29" s="33">
        <f t="shared" si="3"/>
        <v>0</v>
      </c>
      <c r="F29" s="34">
        <f t="shared" si="4"/>
        <v>0</v>
      </c>
      <c r="G29" s="34"/>
      <c r="H29" s="34"/>
      <c r="I29" s="34"/>
      <c r="J29" s="34"/>
      <c r="K29" s="34"/>
      <c r="L29" s="34">
        <f t="shared" si="7"/>
        <v>0</v>
      </c>
      <c r="M29" s="33"/>
      <c r="N29" s="34">
        <f t="shared" si="1"/>
        <v>0</v>
      </c>
      <c r="O29" s="34"/>
      <c r="P29" s="34">
        <f t="shared" si="2"/>
        <v>0</v>
      </c>
      <c r="Q29" s="34">
        <f t="shared" si="5"/>
        <v>0</v>
      </c>
      <c r="R29" s="35" t="str">
        <f t="shared" si="6"/>
        <v>E</v>
      </c>
    </row>
    <row r="30" spans="1:18" ht="15.75">
      <c r="A30" s="33">
        <v>14</v>
      </c>
      <c r="B30" s="37">
        <v>1602970013</v>
      </c>
      <c r="C30" s="49" t="s">
        <v>85</v>
      </c>
      <c r="D30" s="24">
        <v>10</v>
      </c>
      <c r="E30" s="33">
        <f t="shared" si="3"/>
        <v>62.5</v>
      </c>
      <c r="F30" s="34">
        <f t="shared" si="4"/>
        <v>6</v>
      </c>
      <c r="G30" s="34">
        <v>70</v>
      </c>
      <c r="H30" s="34"/>
      <c r="I30" s="34"/>
      <c r="J30" s="34"/>
      <c r="K30" s="34">
        <f t="shared" si="0"/>
        <v>70</v>
      </c>
      <c r="L30" s="34">
        <f t="shared" si="7"/>
        <v>18</v>
      </c>
      <c r="M30" s="33">
        <v>70</v>
      </c>
      <c r="N30" s="34">
        <f t="shared" si="1"/>
        <v>18</v>
      </c>
      <c r="O30" s="34">
        <v>80</v>
      </c>
      <c r="P30" s="34">
        <f t="shared" si="2"/>
        <v>32</v>
      </c>
      <c r="Q30" s="34">
        <f t="shared" si="5"/>
        <v>74</v>
      </c>
      <c r="R30" s="35" t="str">
        <f t="shared" si="6"/>
        <v>B+</v>
      </c>
    </row>
    <row r="31" spans="1:18" ht="15.75">
      <c r="A31" s="33">
        <v>15</v>
      </c>
      <c r="B31" s="37">
        <v>1602980088</v>
      </c>
      <c r="C31" s="49" t="s">
        <v>86</v>
      </c>
      <c r="D31" s="24"/>
      <c r="E31" s="33">
        <f t="shared" si="3"/>
        <v>0</v>
      </c>
      <c r="F31" s="34">
        <f t="shared" si="4"/>
        <v>0</v>
      </c>
      <c r="G31" s="34"/>
      <c r="H31" s="34"/>
      <c r="I31" s="34"/>
      <c r="J31" s="34"/>
      <c r="K31" s="34" t="e">
        <f t="shared" si="0"/>
        <v>#DIV/0!</v>
      </c>
      <c r="L31" s="34" t="e">
        <f t="shared" si="7"/>
        <v>#DIV/0!</v>
      </c>
      <c r="M31" s="33"/>
      <c r="N31" s="34">
        <f t="shared" si="1"/>
        <v>0</v>
      </c>
      <c r="O31" s="34"/>
      <c r="P31" s="34">
        <f t="shared" si="2"/>
        <v>0</v>
      </c>
      <c r="Q31" s="34" t="e">
        <f t="shared" si="5"/>
        <v>#DIV/0!</v>
      </c>
      <c r="R31" s="35" t="e">
        <f t="shared" si="6"/>
        <v>#DIV/0!</v>
      </c>
    </row>
    <row r="32" spans="1:18" ht="15.75">
      <c r="A32" s="33">
        <v>16</v>
      </c>
      <c r="B32" s="37">
        <v>1602960012</v>
      </c>
      <c r="C32" s="49" t="s">
        <v>87</v>
      </c>
      <c r="D32" s="24"/>
      <c r="E32" s="33">
        <f t="shared" si="3"/>
        <v>0</v>
      </c>
      <c r="F32" s="34">
        <f t="shared" si="4"/>
        <v>0</v>
      </c>
      <c r="G32" s="34"/>
      <c r="H32" s="34"/>
      <c r="I32" s="34"/>
      <c r="J32" s="34"/>
      <c r="K32" s="34" t="e">
        <f t="shared" si="0"/>
        <v>#DIV/0!</v>
      </c>
      <c r="L32" s="34" t="e">
        <f t="shared" si="7"/>
        <v>#DIV/0!</v>
      </c>
      <c r="M32" s="33"/>
      <c r="N32" s="34">
        <f t="shared" si="1"/>
        <v>0</v>
      </c>
      <c r="O32" s="34"/>
      <c r="P32" s="34">
        <f t="shared" si="2"/>
        <v>0</v>
      </c>
      <c r="Q32" s="34" t="e">
        <f t="shared" si="5"/>
        <v>#DIV/0!</v>
      </c>
      <c r="R32" s="35" t="e">
        <f t="shared" si="6"/>
        <v>#DIV/0!</v>
      </c>
    </row>
    <row r="33" spans="1:18" ht="15.75">
      <c r="A33" s="33">
        <v>17</v>
      </c>
      <c r="B33" s="37">
        <v>1602870079</v>
      </c>
      <c r="C33" s="49" t="s">
        <v>88</v>
      </c>
      <c r="D33" s="24"/>
      <c r="E33" s="33">
        <f t="shared" si="3"/>
        <v>0</v>
      </c>
      <c r="F33" s="34">
        <f t="shared" si="4"/>
        <v>0</v>
      </c>
      <c r="G33" s="34"/>
      <c r="H33" s="34"/>
      <c r="I33" s="34"/>
      <c r="J33" s="34"/>
      <c r="K33" s="34" t="e">
        <f t="shared" si="0"/>
        <v>#DIV/0!</v>
      </c>
      <c r="L33" s="34" t="e">
        <f t="shared" si="7"/>
        <v>#DIV/0!</v>
      </c>
      <c r="M33" s="33"/>
      <c r="N33" s="34">
        <f t="shared" si="1"/>
        <v>0</v>
      </c>
      <c r="O33" s="34"/>
      <c r="P33" s="34">
        <f t="shared" si="2"/>
        <v>0</v>
      </c>
      <c r="Q33" s="34" t="e">
        <f t="shared" si="5"/>
        <v>#DIV/0!</v>
      </c>
      <c r="R33" s="35" t="e">
        <f t="shared" si="6"/>
        <v>#DIV/0!</v>
      </c>
    </row>
    <row r="34" spans="1:18" ht="15.75">
      <c r="A34" s="33">
        <v>18</v>
      </c>
      <c r="B34" s="37">
        <v>1602970113</v>
      </c>
      <c r="C34" s="49" t="s">
        <v>89</v>
      </c>
      <c r="D34" s="24"/>
      <c r="E34" s="33">
        <f t="shared" si="3"/>
        <v>0</v>
      </c>
      <c r="F34" s="34">
        <f t="shared" si="4"/>
        <v>0</v>
      </c>
      <c r="G34" s="34"/>
      <c r="H34" s="34"/>
      <c r="I34" s="34"/>
      <c r="J34" s="34"/>
      <c r="K34" s="34" t="e">
        <f t="shared" si="0"/>
        <v>#DIV/0!</v>
      </c>
      <c r="L34" s="34" t="e">
        <f t="shared" si="7"/>
        <v>#DIV/0!</v>
      </c>
      <c r="M34" s="33"/>
      <c r="N34" s="34">
        <f t="shared" si="1"/>
        <v>0</v>
      </c>
      <c r="O34" s="34"/>
      <c r="P34" s="34">
        <f t="shared" si="2"/>
        <v>0</v>
      </c>
      <c r="Q34" s="34" t="e">
        <f t="shared" si="5"/>
        <v>#DIV/0!</v>
      </c>
      <c r="R34" s="35" t="e">
        <f t="shared" si="6"/>
        <v>#DIV/0!</v>
      </c>
    </row>
    <row r="35" spans="1:18" ht="15.75">
      <c r="A35" s="33">
        <v>19</v>
      </c>
      <c r="B35" s="36">
        <v>1602970074</v>
      </c>
      <c r="C35" s="49" t="s">
        <v>90</v>
      </c>
      <c r="D35" s="24"/>
      <c r="E35" s="33">
        <f t="shared" si="3"/>
        <v>0</v>
      </c>
      <c r="F35" s="34">
        <f t="shared" si="4"/>
        <v>0</v>
      </c>
      <c r="G35" s="34"/>
      <c r="H35" s="34"/>
      <c r="I35" s="34"/>
      <c r="J35" s="34"/>
      <c r="K35" s="34" t="e">
        <f t="shared" si="0"/>
        <v>#DIV/0!</v>
      </c>
      <c r="L35" s="34" t="e">
        <f t="shared" si="7"/>
        <v>#DIV/0!</v>
      </c>
      <c r="M35" s="33"/>
      <c r="N35" s="34">
        <f t="shared" si="1"/>
        <v>0</v>
      </c>
      <c r="O35" s="34"/>
      <c r="P35" s="34">
        <f t="shared" si="2"/>
        <v>0</v>
      </c>
      <c r="Q35" s="34" t="e">
        <f t="shared" si="5"/>
        <v>#DIV/0!</v>
      </c>
      <c r="R35" s="35" t="e">
        <f t="shared" si="6"/>
        <v>#DIV/0!</v>
      </c>
    </row>
    <row r="36" spans="1:18" ht="15.75">
      <c r="A36" s="33">
        <v>20</v>
      </c>
      <c r="B36" s="36">
        <v>1602980127</v>
      </c>
      <c r="C36" s="49" t="s">
        <v>91</v>
      </c>
      <c r="D36" s="24">
        <v>8</v>
      </c>
      <c r="E36" s="33">
        <f t="shared" si="3"/>
        <v>50</v>
      </c>
      <c r="F36" s="34">
        <f t="shared" si="4"/>
        <v>5</v>
      </c>
      <c r="G36" s="34">
        <v>70</v>
      </c>
      <c r="H36" s="34"/>
      <c r="I36" s="34"/>
      <c r="J36" s="34"/>
      <c r="K36" s="34">
        <f t="shared" si="0"/>
        <v>70</v>
      </c>
      <c r="L36" s="34">
        <f t="shared" si="7"/>
        <v>18</v>
      </c>
      <c r="M36" s="33">
        <v>70</v>
      </c>
      <c r="N36" s="34">
        <f t="shared" si="1"/>
        <v>18</v>
      </c>
      <c r="O36" s="34">
        <v>70</v>
      </c>
      <c r="P36" s="34">
        <f t="shared" si="2"/>
        <v>28</v>
      </c>
      <c r="Q36" s="34">
        <f t="shared" si="5"/>
        <v>69</v>
      </c>
      <c r="R36" s="35" t="str">
        <f t="shared" si="6"/>
        <v>B+</v>
      </c>
    </row>
    <row r="37" spans="1:18" ht="15.75">
      <c r="A37" s="33">
        <v>21</v>
      </c>
      <c r="B37" s="36">
        <v>1602960077</v>
      </c>
      <c r="C37" s="49" t="s">
        <v>92</v>
      </c>
      <c r="D37" s="23"/>
      <c r="E37" s="33">
        <f t="shared" si="3"/>
        <v>0</v>
      </c>
      <c r="F37" s="34">
        <f t="shared" si="4"/>
        <v>0</v>
      </c>
      <c r="G37" s="34"/>
      <c r="H37" s="34"/>
      <c r="I37" s="34"/>
      <c r="J37" s="34"/>
      <c r="K37" s="34" t="e">
        <f t="shared" si="0"/>
        <v>#DIV/0!</v>
      </c>
      <c r="L37" s="34" t="e">
        <f t="shared" si="7"/>
        <v>#DIV/0!</v>
      </c>
      <c r="M37" s="33"/>
      <c r="N37" s="34">
        <f t="shared" si="1"/>
        <v>0</v>
      </c>
      <c r="O37" s="34"/>
      <c r="P37" s="34">
        <f t="shared" si="2"/>
        <v>0</v>
      </c>
      <c r="Q37" s="34" t="e">
        <f t="shared" si="5"/>
        <v>#DIV/0!</v>
      </c>
      <c r="R37" s="35" t="e">
        <f t="shared" si="6"/>
        <v>#DIV/0!</v>
      </c>
    </row>
    <row r="38" spans="1:18" ht="15.75">
      <c r="A38" s="33">
        <v>22</v>
      </c>
      <c r="B38" s="40">
        <v>1602910109</v>
      </c>
      <c r="C38" s="49" t="s">
        <v>93</v>
      </c>
      <c r="D38" s="23"/>
      <c r="E38" s="33">
        <f t="shared" si="3"/>
        <v>0</v>
      </c>
      <c r="F38" s="34">
        <f t="shared" si="4"/>
        <v>0</v>
      </c>
      <c r="G38" s="34"/>
      <c r="H38" s="34"/>
      <c r="I38" s="34"/>
      <c r="J38" s="34"/>
      <c r="K38" s="34" t="e">
        <f t="shared" si="0"/>
        <v>#DIV/0!</v>
      </c>
      <c r="L38" s="34" t="e">
        <f t="shared" si="7"/>
        <v>#DIV/0!</v>
      </c>
      <c r="M38" s="33"/>
      <c r="N38" s="34">
        <f t="shared" si="1"/>
        <v>0</v>
      </c>
      <c r="O38" s="34"/>
      <c r="P38" s="34">
        <f t="shared" si="2"/>
        <v>0</v>
      </c>
      <c r="Q38" s="34" t="e">
        <f t="shared" si="5"/>
        <v>#DIV/0!</v>
      </c>
      <c r="R38" s="35" t="e">
        <f t="shared" si="6"/>
        <v>#DIV/0!</v>
      </c>
    </row>
    <row r="39" spans="1:18" ht="15.75">
      <c r="A39" s="33">
        <v>23</v>
      </c>
      <c r="B39" s="40">
        <v>1602840018</v>
      </c>
      <c r="C39" s="22" t="s">
        <v>94</v>
      </c>
      <c r="D39" s="23"/>
      <c r="E39" s="33">
        <f t="shared" si="3"/>
        <v>0</v>
      </c>
      <c r="F39" s="34">
        <f t="shared" si="4"/>
        <v>0</v>
      </c>
      <c r="G39" s="34"/>
      <c r="H39" s="34"/>
      <c r="I39" s="34"/>
      <c r="J39" s="34"/>
      <c r="K39" s="34" t="e">
        <f t="shared" si="0"/>
        <v>#DIV/0!</v>
      </c>
      <c r="L39" s="34" t="e">
        <f t="shared" si="7"/>
        <v>#DIV/0!</v>
      </c>
      <c r="M39" s="33"/>
      <c r="N39" s="34">
        <f t="shared" si="1"/>
        <v>0</v>
      </c>
      <c r="O39" s="34"/>
      <c r="P39" s="34">
        <f t="shared" si="2"/>
        <v>0</v>
      </c>
      <c r="Q39" s="34" t="e">
        <f t="shared" si="5"/>
        <v>#DIV/0!</v>
      </c>
      <c r="R39" s="35" t="e">
        <f t="shared" si="6"/>
        <v>#DIV/0!</v>
      </c>
    </row>
    <row r="40" spans="1:18" ht="15.75">
      <c r="A40" s="33">
        <v>24</v>
      </c>
      <c r="B40" s="39">
        <v>1602990058</v>
      </c>
      <c r="C40" s="51" t="s">
        <v>47</v>
      </c>
      <c r="D40" s="23"/>
      <c r="E40" s="33">
        <f t="shared" si="3"/>
        <v>0</v>
      </c>
      <c r="F40" s="34">
        <f t="shared" si="4"/>
        <v>0</v>
      </c>
      <c r="G40" s="34"/>
      <c r="H40" s="34"/>
      <c r="I40" s="34"/>
      <c r="J40" s="34"/>
      <c r="K40" s="34" t="e">
        <f t="shared" si="0"/>
        <v>#DIV/0!</v>
      </c>
      <c r="L40" s="34" t="e">
        <f t="shared" si="7"/>
        <v>#DIV/0!</v>
      </c>
      <c r="M40" s="33"/>
      <c r="N40" s="34">
        <f t="shared" si="1"/>
        <v>0</v>
      </c>
      <c r="O40" s="34"/>
      <c r="P40" s="34">
        <f t="shared" si="2"/>
        <v>0</v>
      </c>
      <c r="Q40" s="34" t="e">
        <f t="shared" si="5"/>
        <v>#DIV/0!</v>
      </c>
      <c r="R40" s="35" t="e">
        <f t="shared" si="6"/>
        <v>#DIV/0!</v>
      </c>
    </row>
    <row r="41" spans="1:18" ht="15.75">
      <c r="A41" s="33">
        <v>25</v>
      </c>
      <c r="B41" s="24"/>
      <c r="C41" s="23"/>
      <c r="D41" s="23"/>
      <c r="E41" s="33">
        <f t="shared" si="3"/>
        <v>0</v>
      </c>
      <c r="F41" s="34">
        <f t="shared" si="4"/>
        <v>0</v>
      </c>
      <c r="G41" s="34"/>
      <c r="H41" s="34"/>
      <c r="I41" s="34"/>
      <c r="J41" s="34"/>
      <c r="K41" s="34" t="e">
        <f t="shared" si="0"/>
        <v>#DIV/0!</v>
      </c>
      <c r="L41" s="34" t="e">
        <f t="shared" si="7"/>
        <v>#DIV/0!</v>
      </c>
      <c r="M41" s="33"/>
      <c r="N41" s="34">
        <f t="shared" si="1"/>
        <v>0</v>
      </c>
      <c r="O41" s="34"/>
      <c r="P41" s="34">
        <f t="shared" si="2"/>
        <v>0</v>
      </c>
      <c r="Q41" s="34" t="e">
        <f t="shared" si="5"/>
        <v>#DIV/0!</v>
      </c>
      <c r="R41" s="35" t="e">
        <f t="shared" si="6"/>
        <v>#DIV/0!</v>
      </c>
    </row>
    <row r="42" spans="1:18" ht="15.75">
      <c r="A42" s="33">
        <v>26</v>
      </c>
      <c r="B42" s="24"/>
      <c r="C42" s="23"/>
      <c r="D42" s="23"/>
      <c r="E42" s="33">
        <f t="shared" si="3"/>
        <v>0</v>
      </c>
      <c r="F42" s="34">
        <f t="shared" si="4"/>
        <v>0</v>
      </c>
      <c r="G42" s="34"/>
      <c r="H42" s="34"/>
      <c r="I42" s="34"/>
      <c r="J42" s="34"/>
      <c r="K42" s="34" t="e">
        <f t="shared" si="0"/>
        <v>#DIV/0!</v>
      </c>
      <c r="L42" s="34" t="e">
        <f t="shared" si="7"/>
        <v>#DIV/0!</v>
      </c>
      <c r="M42" s="33"/>
      <c r="N42" s="34">
        <f t="shared" si="1"/>
        <v>0</v>
      </c>
      <c r="O42" s="34"/>
      <c r="P42" s="34">
        <f t="shared" si="2"/>
        <v>0</v>
      </c>
      <c r="Q42" s="34" t="e">
        <f t="shared" si="5"/>
        <v>#DIV/0!</v>
      </c>
      <c r="R42" s="35" t="e">
        <f t="shared" si="6"/>
        <v>#DIV/0!</v>
      </c>
    </row>
    <row r="43" spans="1:18" ht="15.75">
      <c r="A43" s="33">
        <v>27</v>
      </c>
      <c r="B43" s="24"/>
      <c r="C43" s="23"/>
      <c r="D43" s="23"/>
      <c r="E43" s="33">
        <f t="shared" si="3"/>
        <v>0</v>
      </c>
      <c r="F43" s="34">
        <f t="shared" si="4"/>
        <v>0</v>
      </c>
      <c r="G43" s="34"/>
      <c r="H43" s="34"/>
      <c r="I43" s="34"/>
      <c r="J43" s="34"/>
      <c r="K43" s="34" t="e">
        <f t="shared" si="0"/>
        <v>#DIV/0!</v>
      </c>
      <c r="L43" s="34" t="e">
        <f t="shared" si="7"/>
        <v>#DIV/0!</v>
      </c>
      <c r="M43" s="33"/>
      <c r="N43" s="34">
        <f t="shared" si="1"/>
        <v>0</v>
      </c>
      <c r="O43" s="34"/>
      <c r="P43" s="34">
        <f t="shared" si="2"/>
        <v>0</v>
      </c>
      <c r="Q43" s="34" t="e">
        <f t="shared" si="5"/>
        <v>#DIV/0!</v>
      </c>
      <c r="R43" s="35" t="e">
        <f t="shared" si="6"/>
        <v>#DIV/0!</v>
      </c>
    </row>
    <row r="44" spans="1:18" ht="15.75">
      <c r="A44" s="33">
        <v>28</v>
      </c>
      <c r="B44" s="24"/>
      <c r="C44" s="23"/>
      <c r="D44" s="23"/>
      <c r="E44" s="33">
        <f t="shared" si="3"/>
        <v>0</v>
      </c>
      <c r="F44" s="34">
        <f t="shared" si="4"/>
        <v>0</v>
      </c>
      <c r="G44" s="34"/>
      <c r="H44" s="34"/>
      <c r="I44" s="34"/>
      <c r="J44" s="34"/>
      <c r="K44" s="34" t="e">
        <f t="shared" si="0"/>
        <v>#DIV/0!</v>
      </c>
      <c r="L44" s="34" t="e">
        <f t="shared" si="7"/>
        <v>#DIV/0!</v>
      </c>
      <c r="M44" s="33"/>
      <c r="N44" s="34">
        <f t="shared" si="1"/>
        <v>0</v>
      </c>
      <c r="O44" s="34"/>
      <c r="P44" s="34">
        <f t="shared" si="2"/>
        <v>0</v>
      </c>
      <c r="Q44" s="34" t="e">
        <f t="shared" si="5"/>
        <v>#DIV/0!</v>
      </c>
      <c r="R44" s="35" t="e">
        <f t="shared" si="6"/>
        <v>#DIV/0!</v>
      </c>
    </row>
    <row r="45" spans="1:18" ht="15.75">
      <c r="A45" s="33">
        <v>29</v>
      </c>
      <c r="B45" s="24"/>
      <c r="C45" s="23"/>
      <c r="D45" s="23"/>
      <c r="E45" s="33">
        <f t="shared" si="3"/>
        <v>0</v>
      </c>
      <c r="F45" s="34">
        <f t="shared" si="4"/>
        <v>0</v>
      </c>
      <c r="G45" s="34"/>
      <c r="H45" s="34"/>
      <c r="I45" s="34"/>
      <c r="J45" s="34"/>
      <c r="K45" s="34" t="e">
        <f t="shared" si="0"/>
        <v>#DIV/0!</v>
      </c>
      <c r="L45" s="34" t="e">
        <f t="shared" si="7"/>
        <v>#DIV/0!</v>
      </c>
      <c r="M45" s="33"/>
      <c r="N45" s="34">
        <f t="shared" si="1"/>
        <v>0</v>
      </c>
      <c r="O45" s="34"/>
      <c r="P45" s="34">
        <f t="shared" si="2"/>
        <v>0</v>
      </c>
      <c r="Q45" s="34" t="e">
        <f t="shared" si="5"/>
        <v>#DIV/0!</v>
      </c>
      <c r="R45" s="35" t="e">
        <f t="shared" si="6"/>
        <v>#DIV/0!</v>
      </c>
    </row>
    <row r="46" spans="1:18" ht="15.75">
      <c r="A46" s="33">
        <v>30</v>
      </c>
      <c r="B46" s="24"/>
      <c r="C46" s="23"/>
      <c r="D46" s="23"/>
      <c r="E46" s="33">
        <f t="shared" si="3"/>
        <v>0</v>
      </c>
      <c r="F46" s="34">
        <f t="shared" si="4"/>
        <v>0</v>
      </c>
      <c r="G46" s="34"/>
      <c r="H46" s="34"/>
      <c r="I46" s="34"/>
      <c r="J46" s="34"/>
      <c r="K46" s="34" t="e">
        <f t="shared" si="0"/>
        <v>#DIV/0!</v>
      </c>
      <c r="L46" s="34" t="e">
        <f t="shared" si="7"/>
        <v>#DIV/0!</v>
      </c>
      <c r="M46" s="33"/>
      <c r="N46" s="34">
        <f t="shared" si="1"/>
        <v>0</v>
      </c>
      <c r="O46" s="34"/>
      <c r="P46" s="34">
        <f t="shared" si="2"/>
        <v>0</v>
      </c>
      <c r="Q46" s="34" t="e">
        <f t="shared" si="5"/>
        <v>#DIV/0!</v>
      </c>
      <c r="R46" s="35" t="e">
        <f t="shared" si="6"/>
        <v>#DIV/0!</v>
      </c>
    </row>
    <row r="47" spans="1:18" ht="15.75">
      <c r="A47" s="33">
        <v>31</v>
      </c>
      <c r="B47" s="24"/>
      <c r="C47" s="23"/>
      <c r="D47" s="23"/>
      <c r="E47" s="33">
        <f t="shared" si="3"/>
        <v>0</v>
      </c>
      <c r="F47" s="34">
        <f t="shared" si="4"/>
        <v>0</v>
      </c>
      <c r="G47" s="34"/>
      <c r="H47" s="34"/>
      <c r="I47" s="34"/>
      <c r="J47" s="34"/>
      <c r="K47" s="34" t="e">
        <f t="shared" si="0"/>
        <v>#DIV/0!</v>
      </c>
      <c r="L47" s="34" t="e">
        <f t="shared" si="7"/>
        <v>#DIV/0!</v>
      </c>
      <c r="M47" s="33"/>
      <c r="N47" s="34">
        <f t="shared" si="1"/>
        <v>0</v>
      </c>
      <c r="O47" s="34"/>
      <c r="P47" s="34">
        <f t="shared" si="2"/>
        <v>0</v>
      </c>
      <c r="Q47" s="34" t="e">
        <f t="shared" si="5"/>
        <v>#DIV/0!</v>
      </c>
      <c r="R47" s="35" t="e">
        <f t="shared" si="6"/>
        <v>#DIV/0!</v>
      </c>
    </row>
    <row r="48" spans="1:18" ht="15.75">
      <c r="A48" s="33">
        <v>32</v>
      </c>
      <c r="B48" s="24"/>
      <c r="C48" s="23"/>
      <c r="D48" s="23"/>
      <c r="E48" s="33">
        <f t="shared" si="3"/>
        <v>0</v>
      </c>
      <c r="F48" s="34">
        <f t="shared" si="4"/>
        <v>0</v>
      </c>
      <c r="G48" s="34"/>
      <c r="H48" s="34"/>
      <c r="I48" s="34"/>
      <c r="J48" s="34"/>
      <c r="K48" s="34" t="e">
        <f t="shared" si="0"/>
        <v>#DIV/0!</v>
      </c>
      <c r="L48" s="34" t="e">
        <f t="shared" si="7"/>
        <v>#DIV/0!</v>
      </c>
      <c r="M48" s="33"/>
      <c r="N48" s="34">
        <f t="shared" si="1"/>
        <v>0</v>
      </c>
      <c r="O48" s="34"/>
      <c r="P48" s="34">
        <f t="shared" si="2"/>
        <v>0</v>
      </c>
      <c r="Q48" s="34" t="e">
        <f t="shared" si="5"/>
        <v>#DIV/0!</v>
      </c>
      <c r="R48" s="35" t="e">
        <f t="shared" si="6"/>
        <v>#DIV/0!</v>
      </c>
    </row>
    <row r="49" spans="1:18" ht="15.75">
      <c r="A49" s="33">
        <v>33</v>
      </c>
      <c r="B49" s="24"/>
      <c r="C49" s="23"/>
      <c r="D49" s="23"/>
      <c r="E49" s="33">
        <f t="shared" si="3"/>
        <v>0</v>
      </c>
      <c r="F49" s="34">
        <f t="shared" si="4"/>
        <v>0</v>
      </c>
      <c r="G49" s="34"/>
      <c r="H49" s="34"/>
      <c r="I49" s="34"/>
      <c r="J49" s="34"/>
      <c r="K49" s="34" t="e">
        <f t="shared" si="0"/>
        <v>#DIV/0!</v>
      </c>
      <c r="L49" s="34" t="e">
        <f t="shared" si="7"/>
        <v>#DIV/0!</v>
      </c>
      <c r="M49" s="33"/>
      <c r="N49" s="34">
        <f t="shared" si="1"/>
        <v>0</v>
      </c>
      <c r="O49" s="34"/>
      <c r="P49" s="34">
        <f t="shared" si="2"/>
        <v>0</v>
      </c>
      <c r="Q49" s="34" t="e">
        <f t="shared" si="5"/>
        <v>#DIV/0!</v>
      </c>
      <c r="R49" s="35" t="e">
        <f t="shared" si="6"/>
        <v>#DIV/0!</v>
      </c>
    </row>
    <row r="50" spans="1:18" ht="15.75">
      <c r="A50" s="33">
        <v>34</v>
      </c>
      <c r="B50" s="24"/>
      <c r="C50" s="23"/>
      <c r="D50" s="23"/>
      <c r="E50" s="33">
        <f t="shared" si="3"/>
        <v>0</v>
      </c>
      <c r="F50" s="34">
        <f t="shared" si="4"/>
        <v>0</v>
      </c>
      <c r="G50" s="34"/>
      <c r="H50" s="34"/>
      <c r="I50" s="34"/>
      <c r="J50" s="34"/>
      <c r="K50" s="34" t="e">
        <f t="shared" si="0"/>
        <v>#DIV/0!</v>
      </c>
      <c r="L50" s="34" t="e">
        <f t="shared" si="7"/>
        <v>#DIV/0!</v>
      </c>
      <c r="M50" s="33"/>
      <c r="N50" s="34">
        <f t="shared" si="1"/>
        <v>0</v>
      </c>
      <c r="O50" s="34"/>
      <c r="P50" s="34">
        <f t="shared" si="2"/>
        <v>0</v>
      </c>
      <c r="Q50" s="34" t="e">
        <f t="shared" si="5"/>
        <v>#DIV/0!</v>
      </c>
      <c r="R50" s="35" t="e">
        <f t="shared" si="6"/>
        <v>#DIV/0!</v>
      </c>
    </row>
    <row r="51" spans="1:18" ht="15.75">
      <c r="A51" s="33">
        <v>35</v>
      </c>
      <c r="B51" s="24"/>
      <c r="C51" s="23"/>
      <c r="D51" s="23"/>
      <c r="E51" s="33">
        <f t="shared" si="3"/>
        <v>0</v>
      </c>
      <c r="F51" s="34">
        <f t="shared" si="4"/>
        <v>0</v>
      </c>
      <c r="G51" s="34"/>
      <c r="H51" s="34"/>
      <c r="I51" s="34"/>
      <c r="J51" s="34"/>
      <c r="K51" s="34" t="e">
        <f t="shared" si="0"/>
        <v>#DIV/0!</v>
      </c>
      <c r="L51" s="34" t="e">
        <f t="shared" si="7"/>
        <v>#DIV/0!</v>
      </c>
      <c r="M51" s="33"/>
      <c r="N51" s="34">
        <f t="shared" si="1"/>
        <v>0</v>
      </c>
      <c r="O51" s="34"/>
      <c r="P51" s="34">
        <f t="shared" si="2"/>
        <v>0</v>
      </c>
      <c r="Q51" s="34" t="e">
        <f t="shared" si="5"/>
        <v>#DIV/0!</v>
      </c>
      <c r="R51" s="35" t="e">
        <f t="shared" si="6"/>
        <v>#DIV/0!</v>
      </c>
    </row>
    <row r="52" spans="1:18" ht="15.75">
      <c r="A52" s="33">
        <v>36</v>
      </c>
      <c r="B52" s="24"/>
      <c r="C52" s="23"/>
      <c r="D52" s="23"/>
      <c r="E52" s="33"/>
      <c r="F52" s="34"/>
      <c r="G52" s="34"/>
      <c r="H52" s="34"/>
      <c r="I52" s="34"/>
      <c r="J52" s="34"/>
      <c r="K52" s="34"/>
      <c r="L52" s="34"/>
      <c r="M52" s="33"/>
      <c r="N52" s="34"/>
      <c r="O52" s="34"/>
      <c r="P52" s="34"/>
      <c r="Q52" s="34"/>
      <c r="R52" s="35"/>
    </row>
    <row r="53" spans="1:18" ht="15.75">
      <c r="A53" s="33">
        <v>37</v>
      </c>
      <c r="B53" s="24"/>
      <c r="C53" s="23"/>
      <c r="D53" s="23"/>
      <c r="E53" s="33"/>
      <c r="F53" s="34"/>
      <c r="G53" s="34"/>
      <c r="H53" s="34"/>
      <c r="I53" s="34"/>
      <c r="J53" s="34"/>
      <c r="K53" s="34"/>
      <c r="L53" s="34"/>
      <c r="M53" s="33"/>
      <c r="N53" s="34"/>
      <c r="O53" s="34"/>
      <c r="P53" s="34"/>
      <c r="Q53" s="34"/>
      <c r="R53" s="35"/>
    </row>
    <row r="54" spans="1:18" ht="15.75">
      <c r="A54" s="33">
        <v>38</v>
      </c>
      <c r="B54" s="24"/>
      <c r="C54" s="23"/>
      <c r="D54" s="23"/>
      <c r="E54" s="33"/>
      <c r="F54" s="34"/>
      <c r="G54" s="34"/>
      <c r="H54" s="34"/>
      <c r="I54" s="34"/>
      <c r="J54" s="34"/>
      <c r="K54" s="34"/>
      <c r="L54" s="34"/>
      <c r="M54" s="33"/>
      <c r="N54" s="34"/>
      <c r="O54" s="34"/>
      <c r="P54" s="34"/>
      <c r="Q54" s="34"/>
      <c r="R54" s="35"/>
    </row>
    <row r="55" spans="1:18" ht="15.75">
      <c r="A55" s="33">
        <v>39</v>
      </c>
      <c r="B55" s="24"/>
      <c r="C55" s="23"/>
      <c r="D55" s="23"/>
      <c r="E55" s="33"/>
      <c r="F55" s="34"/>
      <c r="G55" s="34"/>
      <c r="H55" s="34"/>
      <c r="I55" s="34"/>
      <c r="J55" s="34"/>
      <c r="K55" s="34"/>
      <c r="L55" s="34"/>
      <c r="M55" s="33"/>
      <c r="N55" s="34"/>
      <c r="O55" s="34"/>
      <c r="P55" s="34"/>
      <c r="Q55" s="34"/>
      <c r="R55" s="35"/>
    </row>
    <row r="56" spans="1:18" ht="15.75">
      <c r="A56" s="33">
        <v>40</v>
      </c>
      <c r="B56" s="24"/>
      <c r="C56" s="23"/>
      <c r="D56" s="23"/>
      <c r="E56" s="33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5"/>
    </row>
    <row r="57" spans="1:18" ht="15.75">
      <c r="A57" s="33">
        <v>41</v>
      </c>
      <c r="B57" s="24"/>
      <c r="C57" s="23"/>
      <c r="D57" s="23"/>
      <c r="E57" s="33"/>
      <c r="F57" s="34"/>
      <c r="G57" s="34"/>
      <c r="H57" s="34"/>
      <c r="I57" s="34"/>
      <c r="J57" s="34"/>
      <c r="K57" s="34"/>
      <c r="L57" s="34"/>
      <c r="M57" s="33"/>
      <c r="N57" s="34"/>
      <c r="O57" s="34"/>
      <c r="P57" s="34"/>
      <c r="Q57" s="34"/>
      <c r="R57" s="35"/>
    </row>
    <row r="58" spans="1:18" ht="15.75">
      <c r="A58" s="33">
        <v>42</v>
      </c>
      <c r="B58" s="24"/>
      <c r="C58" s="23"/>
      <c r="D58" s="23"/>
      <c r="E58" s="33"/>
      <c r="F58" s="34"/>
      <c r="G58" s="34"/>
      <c r="H58" s="34"/>
      <c r="I58" s="34"/>
      <c r="J58" s="34"/>
      <c r="K58" s="34"/>
      <c r="L58" s="34"/>
      <c r="M58" s="33"/>
      <c r="N58" s="34"/>
      <c r="O58" s="34"/>
      <c r="P58" s="34"/>
      <c r="Q58" s="34"/>
      <c r="R58" s="35"/>
    </row>
    <row r="59" spans="1:18" ht="15.75">
      <c r="A59" s="33">
        <v>43</v>
      </c>
      <c r="B59" s="24"/>
      <c r="C59" s="23"/>
      <c r="D59" s="23"/>
      <c r="E59" s="33"/>
      <c r="F59" s="34"/>
      <c r="G59" s="34"/>
      <c r="H59" s="34"/>
      <c r="I59" s="34"/>
      <c r="J59" s="34"/>
      <c r="K59" s="34"/>
      <c r="L59" s="34"/>
      <c r="M59" s="33"/>
      <c r="N59" s="34"/>
      <c r="O59" s="34"/>
      <c r="P59" s="34"/>
      <c r="Q59" s="34"/>
      <c r="R59" s="35"/>
    </row>
    <row r="60" spans="1:18" ht="15.75">
      <c r="A60" s="33">
        <v>44</v>
      </c>
      <c r="B60" s="24"/>
      <c r="C60" s="23"/>
      <c r="D60" s="23"/>
      <c r="E60" s="33"/>
      <c r="F60" s="34"/>
      <c r="G60" s="34"/>
      <c r="H60" s="34"/>
      <c r="I60" s="34"/>
      <c r="J60" s="34"/>
      <c r="K60" s="34"/>
      <c r="L60" s="34"/>
      <c r="M60" s="33"/>
      <c r="N60" s="34"/>
      <c r="O60" s="34"/>
      <c r="P60" s="34"/>
      <c r="Q60" s="34"/>
      <c r="R60" s="35"/>
    </row>
    <row r="61" spans="1:18" ht="15.75">
      <c r="A61" s="33">
        <v>45</v>
      </c>
      <c r="B61" s="24"/>
      <c r="C61" s="23"/>
      <c r="D61" s="23"/>
      <c r="E61" s="33"/>
      <c r="F61" s="34"/>
      <c r="G61" s="34"/>
      <c r="H61" s="34"/>
      <c r="I61" s="34"/>
      <c r="J61" s="34"/>
      <c r="K61" s="34"/>
      <c r="L61" s="34"/>
      <c r="M61" s="33"/>
      <c r="N61" s="34"/>
      <c r="O61" s="34"/>
      <c r="P61" s="34"/>
      <c r="Q61" s="34"/>
      <c r="R61" s="35"/>
    </row>
    <row r="62" spans="1:18" ht="15.75">
      <c r="A62" s="33">
        <v>46</v>
      </c>
      <c r="B62" s="24"/>
      <c r="C62" s="23"/>
      <c r="D62" s="23"/>
      <c r="E62" s="33">
        <f t="shared" si="3"/>
        <v>0</v>
      </c>
      <c r="F62" s="34">
        <f t="shared" si="4"/>
        <v>0</v>
      </c>
      <c r="G62" s="34"/>
      <c r="H62" s="34"/>
      <c r="I62" s="34"/>
      <c r="J62" s="34"/>
      <c r="K62" s="34" t="e">
        <f t="shared" si="0"/>
        <v>#DIV/0!</v>
      </c>
      <c r="L62" s="34" t="e">
        <f t="shared" si="7"/>
        <v>#DIV/0!</v>
      </c>
      <c r="M62" s="33"/>
      <c r="N62" s="34">
        <f t="shared" si="1"/>
        <v>0</v>
      </c>
      <c r="O62" s="34"/>
      <c r="P62" s="34">
        <f t="shared" si="2"/>
        <v>0</v>
      </c>
      <c r="Q62" s="34" t="e">
        <f t="shared" si="5"/>
        <v>#DIV/0!</v>
      </c>
      <c r="R62" s="35" t="e">
        <f t="shared" si="6"/>
        <v>#DIV/0!</v>
      </c>
    </row>
    <row r="63" spans="1:18" ht="15.75">
      <c r="A63" s="33">
        <v>47</v>
      </c>
      <c r="B63" s="24"/>
      <c r="C63" s="23"/>
      <c r="D63" s="23"/>
      <c r="E63" s="33">
        <f t="shared" si="3"/>
        <v>0</v>
      </c>
      <c r="F63" s="34">
        <f t="shared" si="4"/>
        <v>0</v>
      </c>
      <c r="G63" s="34"/>
      <c r="H63" s="34"/>
      <c r="I63" s="34"/>
      <c r="J63" s="34"/>
      <c r="K63" s="34" t="e">
        <f t="shared" si="0"/>
        <v>#DIV/0!</v>
      </c>
      <c r="L63" s="34" t="e">
        <f t="shared" si="7"/>
        <v>#DIV/0!</v>
      </c>
      <c r="M63" s="33"/>
      <c r="N63" s="34">
        <f t="shared" si="1"/>
        <v>0</v>
      </c>
      <c r="O63" s="34"/>
      <c r="P63" s="34">
        <f t="shared" si="2"/>
        <v>0</v>
      </c>
      <c r="Q63" s="34" t="e">
        <f t="shared" si="5"/>
        <v>#DIV/0!</v>
      </c>
      <c r="R63" s="35" t="e">
        <f t="shared" si="6"/>
        <v>#DIV/0!</v>
      </c>
    </row>
    <row r="64" spans="1:18" ht="15.75">
      <c r="A64" s="33">
        <v>48</v>
      </c>
      <c r="B64" s="24"/>
      <c r="C64" s="23"/>
      <c r="D64" s="23"/>
      <c r="E64" s="33">
        <f t="shared" si="3"/>
        <v>0</v>
      </c>
      <c r="F64" s="34">
        <f>ROUND((S64*10%),0)</f>
        <v>0</v>
      </c>
      <c r="G64" s="34"/>
      <c r="H64" s="34"/>
      <c r="I64" s="34"/>
      <c r="J64" s="34"/>
      <c r="K64" s="34" t="e">
        <f t="shared" si="0"/>
        <v>#DIV/0!</v>
      </c>
      <c r="L64" s="34" t="e">
        <f t="shared" si="7"/>
        <v>#DIV/0!</v>
      </c>
      <c r="M64" s="33"/>
      <c r="N64" s="34">
        <f t="shared" si="1"/>
        <v>0</v>
      </c>
      <c r="O64" s="34"/>
      <c r="P64" s="34">
        <f t="shared" si="2"/>
        <v>0</v>
      </c>
      <c r="Q64" s="34" t="e">
        <f t="shared" si="5"/>
        <v>#DIV/0!</v>
      </c>
      <c r="R64" s="35" t="e">
        <f t="shared" si="6"/>
        <v>#DIV/0!</v>
      </c>
    </row>
    <row r="65" spans="1:18" ht="15.75">
      <c r="A65" s="33">
        <v>49</v>
      </c>
      <c r="B65" s="24"/>
      <c r="C65" s="23"/>
      <c r="D65" s="23"/>
      <c r="E65" s="33">
        <f t="shared" si="3"/>
        <v>0</v>
      </c>
      <c r="F65" s="34">
        <f>ROUND((E64*10%),0)</f>
        <v>0</v>
      </c>
      <c r="G65" s="34"/>
      <c r="H65" s="34"/>
      <c r="I65" s="34"/>
      <c r="J65" s="34"/>
      <c r="K65" s="34" t="e">
        <f t="shared" si="0"/>
        <v>#DIV/0!</v>
      </c>
      <c r="L65" s="34" t="e">
        <f t="shared" si="7"/>
        <v>#DIV/0!</v>
      </c>
      <c r="M65" s="33"/>
      <c r="N65" s="34">
        <f t="shared" si="1"/>
        <v>0</v>
      </c>
      <c r="O65" s="34"/>
      <c r="P65" s="34">
        <f t="shared" si="2"/>
        <v>0</v>
      </c>
      <c r="Q65" s="34" t="e">
        <f t="shared" si="5"/>
        <v>#DIV/0!</v>
      </c>
      <c r="R65" s="35" t="e">
        <f t="shared" si="6"/>
        <v>#DIV/0!</v>
      </c>
    </row>
    <row r="66" spans="1:18" ht="16.5" thickBot="1">
      <c r="A66" s="33">
        <v>50</v>
      </c>
      <c r="B66" s="24"/>
      <c r="C66" s="23"/>
      <c r="D66" s="23"/>
      <c r="E66" s="33">
        <f t="shared" si="3"/>
        <v>0</v>
      </c>
      <c r="F66" s="34">
        <f t="shared" ref="F66" si="8">ROUND((E65*10%),0)</f>
        <v>0</v>
      </c>
      <c r="G66" s="34"/>
      <c r="H66" s="34"/>
      <c r="I66" s="34"/>
      <c r="J66" s="34"/>
      <c r="K66" s="34" t="e">
        <f t="shared" si="0"/>
        <v>#DIV/0!</v>
      </c>
      <c r="L66" s="34" t="e">
        <f t="shared" si="7"/>
        <v>#DIV/0!</v>
      </c>
      <c r="M66" s="33"/>
      <c r="N66" s="34">
        <f t="shared" si="1"/>
        <v>0</v>
      </c>
      <c r="O66" s="34"/>
      <c r="P66" s="34">
        <f t="shared" si="2"/>
        <v>0</v>
      </c>
      <c r="Q66" s="34" t="e">
        <f t="shared" si="5"/>
        <v>#DIV/0!</v>
      </c>
      <c r="R66" s="35" t="e">
        <f t="shared" si="6"/>
        <v>#DIV/0!</v>
      </c>
    </row>
    <row r="67" spans="1:18" ht="16.5" thickTop="1">
      <c r="A67" s="6"/>
      <c r="B67" s="89" t="s">
        <v>24</v>
      </c>
      <c r="C67" s="89"/>
      <c r="D67" s="28"/>
      <c r="E67" s="7">
        <f>AVERAGE(E17:E66)</f>
        <v>10.3125</v>
      </c>
      <c r="F67" s="8">
        <f>AVERAGE(F17:F66)</f>
        <v>1.05</v>
      </c>
      <c r="G67" s="9">
        <f>AVERAGE(G17:G66)</f>
        <v>70</v>
      </c>
      <c r="H67" s="9" t="e">
        <f>AVERAGE(H17:H66)</f>
        <v>#DIV/0!</v>
      </c>
      <c r="I67" s="7"/>
      <c r="J67" s="7" t="e">
        <f t="shared" ref="J67:Q67" si="9">AVERAGE(J17:J66)</f>
        <v>#DIV/0!</v>
      </c>
      <c r="K67" s="7" t="e">
        <f t="shared" si="9"/>
        <v>#DIV/0!</v>
      </c>
      <c r="L67" s="8" t="e">
        <f t="shared" si="9"/>
        <v>#DIV/0!</v>
      </c>
      <c r="M67" s="7">
        <f t="shared" si="9"/>
        <v>70</v>
      </c>
      <c r="N67" s="8">
        <f t="shared" si="9"/>
        <v>4.0250000000000004</v>
      </c>
      <c r="O67" s="7">
        <f t="shared" si="9"/>
        <v>73.333333333333329</v>
      </c>
      <c r="P67" s="8">
        <f t="shared" si="9"/>
        <v>6.6</v>
      </c>
      <c r="Q67" s="8" t="e">
        <f t="shared" si="9"/>
        <v>#DIV/0!</v>
      </c>
      <c r="R67" s="10"/>
    </row>
    <row r="68" spans="1:18" ht="15.75">
      <c r="A68" s="6"/>
      <c r="B68" s="81" t="s">
        <v>25</v>
      </c>
      <c r="C68" s="81"/>
      <c r="D68" s="29"/>
      <c r="E68" s="11">
        <f t="shared" ref="E68:Q68" si="10">MAX(E17:E66)</f>
        <v>68.75</v>
      </c>
      <c r="F68" s="12">
        <f t="shared" si="10"/>
        <v>7</v>
      </c>
      <c r="G68" s="11">
        <f t="shared" si="10"/>
        <v>70</v>
      </c>
      <c r="H68" s="11">
        <f t="shared" si="10"/>
        <v>0</v>
      </c>
      <c r="I68" s="11">
        <f t="shared" si="10"/>
        <v>0</v>
      </c>
      <c r="J68" s="11">
        <f t="shared" si="10"/>
        <v>0</v>
      </c>
      <c r="K68" s="11" t="e">
        <f t="shared" si="10"/>
        <v>#DIV/0!</v>
      </c>
      <c r="L68" s="12" t="e">
        <f t="shared" si="10"/>
        <v>#DIV/0!</v>
      </c>
      <c r="M68" s="11">
        <f t="shared" si="10"/>
        <v>80</v>
      </c>
      <c r="N68" s="12">
        <f t="shared" si="10"/>
        <v>20</v>
      </c>
      <c r="O68" s="11">
        <f t="shared" si="10"/>
        <v>80</v>
      </c>
      <c r="P68" s="12">
        <f t="shared" si="10"/>
        <v>32</v>
      </c>
      <c r="Q68" s="12" t="e">
        <f t="shared" si="10"/>
        <v>#DIV/0!</v>
      </c>
      <c r="R68" s="13"/>
    </row>
    <row r="69" spans="1:18" ht="16.5" thickBot="1">
      <c r="A69" s="6"/>
      <c r="B69" s="88" t="s">
        <v>26</v>
      </c>
      <c r="C69" s="88"/>
      <c r="D69" s="30"/>
      <c r="E69" s="14">
        <f t="shared" ref="E69:Q69" si="11">MIN(E17:E66)</f>
        <v>0</v>
      </c>
      <c r="F69" s="15">
        <f t="shared" si="11"/>
        <v>0</v>
      </c>
      <c r="G69" s="14">
        <f t="shared" si="11"/>
        <v>70</v>
      </c>
      <c r="H69" s="14">
        <f t="shared" si="11"/>
        <v>0</v>
      </c>
      <c r="I69" s="14">
        <f t="shared" si="11"/>
        <v>0</v>
      </c>
      <c r="J69" s="14">
        <f t="shared" si="11"/>
        <v>0</v>
      </c>
      <c r="K69" s="14" t="e">
        <f t="shared" si="11"/>
        <v>#DIV/0!</v>
      </c>
      <c r="L69" s="15" t="e">
        <f t="shared" si="11"/>
        <v>#DIV/0!</v>
      </c>
      <c r="M69" s="14">
        <f t="shared" si="11"/>
        <v>60</v>
      </c>
      <c r="N69" s="15">
        <f t="shared" si="11"/>
        <v>0</v>
      </c>
      <c r="O69" s="14">
        <f t="shared" si="11"/>
        <v>70</v>
      </c>
      <c r="P69" s="15">
        <f t="shared" si="11"/>
        <v>0</v>
      </c>
      <c r="Q69" s="15" t="e">
        <f t="shared" si="11"/>
        <v>#DIV/0!</v>
      </c>
      <c r="R69" s="13"/>
    </row>
    <row r="70" spans="1:18" ht="16.5" thickTop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 t="s">
        <v>143</v>
      </c>
      <c r="M71" s="2"/>
      <c r="N71" s="2"/>
      <c r="O71" s="2"/>
      <c r="P71" s="2"/>
      <c r="Q71" s="2"/>
      <c r="R71" s="2"/>
    </row>
    <row r="72" spans="1:1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 t="s">
        <v>144</v>
      </c>
      <c r="M72" s="2"/>
      <c r="N72" s="2"/>
      <c r="O72" s="2"/>
      <c r="P72" s="2"/>
      <c r="Q72" s="2"/>
      <c r="R72" s="2"/>
    </row>
    <row r="73" spans="1:1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 t="s">
        <v>138</v>
      </c>
      <c r="M76" s="2"/>
      <c r="N76" s="2"/>
      <c r="O76" s="2"/>
      <c r="P76" s="2"/>
      <c r="Q76" s="2"/>
      <c r="R76" s="2"/>
    </row>
    <row r="77" spans="1:18" ht="15.75">
      <c r="A77" s="2"/>
      <c r="B77" s="2"/>
      <c r="C77" s="2"/>
      <c r="D77" s="2"/>
      <c r="E77" s="1"/>
      <c r="F77" s="2"/>
      <c r="G77" s="2"/>
      <c r="H77" s="2"/>
      <c r="I77" s="2"/>
      <c r="J77" s="2"/>
      <c r="K77" s="2"/>
      <c r="L77" s="2" t="s">
        <v>139</v>
      </c>
      <c r="M77" s="2"/>
      <c r="N77" s="2"/>
      <c r="O77" s="2"/>
      <c r="P77" s="2"/>
      <c r="Q77" s="2"/>
      <c r="R77" s="2"/>
    </row>
  </sheetData>
  <mergeCells count="34">
    <mergeCell ref="A6:R6"/>
    <mergeCell ref="A5:R5"/>
    <mergeCell ref="A3:R3"/>
    <mergeCell ref="A2:R2"/>
    <mergeCell ref="A1:R1"/>
    <mergeCell ref="D14:D15"/>
    <mergeCell ref="J14:J15"/>
    <mergeCell ref="A12:A15"/>
    <mergeCell ref="B12:B15"/>
    <mergeCell ref="C12:C15"/>
    <mergeCell ref="G12:L13"/>
    <mergeCell ref="D12:F13"/>
    <mergeCell ref="E14:E15"/>
    <mergeCell ref="F14:F15"/>
    <mergeCell ref="G14:G15"/>
    <mergeCell ref="H14:H15"/>
    <mergeCell ref="I14:I15"/>
    <mergeCell ref="K14:K15"/>
    <mergeCell ref="L14:L15"/>
    <mergeCell ref="P14:P15"/>
    <mergeCell ref="M12:N13"/>
    <mergeCell ref="O12:P13"/>
    <mergeCell ref="Q12:Q15"/>
    <mergeCell ref="R12:R15"/>
    <mergeCell ref="M14:M15"/>
    <mergeCell ref="N14:N15"/>
    <mergeCell ref="O14:O15"/>
    <mergeCell ref="B69:C69"/>
    <mergeCell ref="E16:F16"/>
    <mergeCell ref="G16:L16"/>
    <mergeCell ref="M16:N16"/>
    <mergeCell ref="O16:P16"/>
    <mergeCell ref="B67:C67"/>
    <mergeCell ref="B68:C6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7"/>
  <sheetViews>
    <sheetView topLeftCell="A31" workbookViewId="0">
      <selection activeCell="O55" sqref="O55"/>
    </sheetView>
  </sheetViews>
  <sheetFormatPr defaultRowHeight="15"/>
  <cols>
    <col min="1" max="1" width="5.28515625" customWidth="1"/>
    <col min="2" max="2" width="13.5703125" bestFit="1" customWidth="1"/>
    <col min="3" max="3" width="38.7109375" customWidth="1"/>
    <col min="4" max="4" width="7.7109375" customWidth="1"/>
    <col min="5" max="5" width="8.42578125" customWidth="1"/>
    <col min="6" max="6" width="8" customWidth="1"/>
    <col min="11" max="11" width="16.85546875" customWidth="1"/>
    <col min="12" max="12" width="12.85546875" customWidth="1"/>
    <col min="17" max="18" width="10.28515625" bestFit="1" customWidth="1"/>
  </cols>
  <sheetData>
    <row r="1" spans="1:18" ht="20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6.25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6.5" customHeight="1" thickBo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5.75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15.75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ht="15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15.75">
      <c r="A8" s="2" t="s">
        <v>3</v>
      </c>
      <c r="B8" s="2"/>
      <c r="C8" s="2" t="s">
        <v>30</v>
      </c>
      <c r="D8" s="2"/>
      <c r="E8" s="2"/>
      <c r="F8" s="2"/>
      <c r="G8" s="2"/>
      <c r="H8" s="2"/>
      <c r="I8" s="2"/>
      <c r="J8" s="2"/>
      <c r="K8" s="2" t="s">
        <v>4</v>
      </c>
      <c r="L8" s="2"/>
      <c r="M8" s="2"/>
      <c r="N8" s="2"/>
      <c r="O8" s="2" t="s">
        <v>141</v>
      </c>
      <c r="P8" s="2"/>
      <c r="Q8" s="2"/>
      <c r="R8" s="2"/>
    </row>
    <row r="9" spans="1:18" ht="15.75">
      <c r="A9" s="2" t="s">
        <v>5</v>
      </c>
      <c r="B9" s="2"/>
      <c r="C9" s="2" t="s">
        <v>32</v>
      </c>
      <c r="D9" s="2"/>
      <c r="E9" s="2"/>
      <c r="F9" s="2"/>
      <c r="G9" s="2"/>
      <c r="H9" s="2"/>
      <c r="I9" s="2"/>
      <c r="J9" s="2"/>
      <c r="K9" s="2" t="s">
        <v>6</v>
      </c>
      <c r="L9" s="2"/>
      <c r="M9" s="2"/>
      <c r="N9" s="2"/>
      <c r="O9" s="2" t="s">
        <v>142</v>
      </c>
      <c r="P9" s="2"/>
      <c r="Q9" s="2"/>
      <c r="R9" s="2"/>
    </row>
    <row r="10" spans="1:18" ht="15.75">
      <c r="A10" s="2" t="s">
        <v>7</v>
      </c>
      <c r="B10" s="2"/>
      <c r="C10" s="2" t="s">
        <v>140</v>
      </c>
      <c r="D10" s="2"/>
      <c r="E10" s="2"/>
      <c r="F10" s="2"/>
      <c r="G10" s="2"/>
      <c r="H10" s="2"/>
      <c r="I10" s="2"/>
      <c r="J10" s="2"/>
      <c r="K10" s="2" t="s">
        <v>8</v>
      </c>
      <c r="L10" s="2"/>
      <c r="M10" s="2"/>
      <c r="N10" s="2"/>
      <c r="O10" s="2" t="s">
        <v>137</v>
      </c>
      <c r="P10" s="2"/>
      <c r="Q10" s="2"/>
      <c r="R10" s="2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62" t="s">
        <v>9</v>
      </c>
      <c r="B12" s="62" t="s">
        <v>10</v>
      </c>
      <c r="C12" s="62" t="s">
        <v>11</v>
      </c>
      <c r="D12" s="82" t="s">
        <v>12</v>
      </c>
      <c r="E12" s="83"/>
      <c r="F12" s="84"/>
      <c r="G12" s="82" t="s">
        <v>13</v>
      </c>
      <c r="H12" s="83"/>
      <c r="I12" s="83"/>
      <c r="J12" s="83"/>
      <c r="K12" s="83"/>
      <c r="L12" s="84"/>
      <c r="M12" s="82" t="s">
        <v>14</v>
      </c>
      <c r="N12" s="84"/>
      <c r="O12" s="82" t="s">
        <v>15</v>
      </c>
      <c r="P12" s="84"/>
      <c r="Q12" s="71" t="s">
        <v>16</v>
      </c>
      <c r="R12" s="71" t="s">
        <v>17</v>
      </c>
    </row>
    <row r="13" spans="1:18" ht="15" customHeight="1">
      <c r="A13" s="63"/>
      <c r="B13" s="63"/>
      <c r="C13" s="63"/>
      <c r="D13" s="85"/>
      <c r="E13" s="86"/>
      <c r="F13" s="87"/>
      <c r="G13" s="85"/>
      <c r="H13" s="86"/>
      <c r="I13" s="86"/>
      <c r="J13" s="86"/>
      <c r="K13" s="86"/>
      <c r="L13" s="87"/>
      <c r="M13" s="85"/>
      <c r="N13" s="87"/>
      <c r="O13" s="85"/>
      <c r="P13" s="87"/>
      <c r="Q13" s="72"/>
      <c r="R13" s="72"/>
    </row>
    <row r="14" spans="1:18" ht="15" customHeight="1">
      <c r="A14" s="63"/>
      <c r="B14" s="63"/>
      <c r="C14" s="63"/>
      <c r="D14" s="62" t="s">
        <v>23</v>
      </c>
      <c r="E14" s="65" t="s">
        <v>33</v>
      </c>
      <c r="F14" s="65">
        <v>0.1</v>
      </c>
      <c r="G14" s="62" t="s">
        <v>18</v>
      </c>
      <c r="H14" s="62" t="s">
        <v>19</v>
      </c>
      <c r="I14" s="62" t="s">
        <v>20</v>
      </c>
      <c r="J14" s="62" t="s">
        <v>21</v>
      </c>
      <c r="K14" s="71" t="s">
        <v>22</v>
      </c>
      <c r="L14" s="65">
        <v>0.25</v>
      </c>
      <c r="M14" s="62" t="s">
        <v>23</v>
      </c>
      <c r="N14" s="65">
        <v>0.25</v>
      </c>
      <c r="O14" s="62" t="s">
        <v>23</v>
      </c>
      <c r="P14" s="65">
        <v>0.4</v>
      </c>
      <c r="Q14" s="72"/>
      <c r="R14" s="72"/>
    </row>
    <row r="15" spans="1:18" ht="15" customHeight="1">
      <c r="A15" s="64"/>
      <c r="B15" s="64"/>
      <c r="C15" s="64"/>
      <c r="D15" s="64"/>
      <c r="E15" s="66"/>
      <c r="F15" s="66"/>
      <c r="G15" s="64"/>
      <c r="H15" s="64"/>
      <c r="I15" s="64"/>
      <c r="J15" s="64"/>
      <c r="K15" s="73"/>
      <c r="L15" s="66"/>
      <c r="M15" s="64"/>
      <c r="N15" s="66"/>
      <c r="O15" s="64"/>
      <c r="P15" s="66"/>
      <c r="Q15" s="73"/>
      <c r="R15" s="73"/>
    </row>
    <row r="16" spans="1:18" ht="15.75" customHeight="1">
      <c r="A16" s="32">
        <v>1</v>
      </c>
      <c r="B16" s="32">
        <v>2</v>
      </c>
      <c r="C16" s="32">
        <v>3</v>
      </c>
      <c r="D16" s="54"/>
      <c r="E16" s="78">
        <v>5</v>
      </c>
      <c r="F16" s="79"/>
      <c r="G16" s="78">
        <v>6</v>
      </c>
      <c r="H16" s="80"/>
      <c r="I16" s="80"/>
      <c r="J16" s="80"/>
      <c r="K16" s="80"/>
      <c r="L16" s="79"/>
      <c r="M16" s="78">
        <v>7</v>
      </c>
      <c r="N16" s="79"/>
      <c r="O16" s="78">
        <v>8</v>
      </c>
      <c r="P16" s="79"/>
      <c r="Q16" s="32">
        <v>9</v>
      </c>
      <c r="R16" s="32">
        <v>10</v>
      </c>
    </row>
    <row r="17" spans="1:18" ht="15.75">
      <c r="A17" s="33">
        <v>1</v>
      </c>
      <c r="B17" s="40">
        <v>1602840129</v>
      </c>
      <c r="C17" s="49" t="s">
        <v>95</v>
      </c>
      <c r="D17" s="59"/>
      <c r="E17" s="60">
        <f>(D17/16)*100</f>
        <v>0</v>
      </c>
      <c r="F17" s="61">
        <f>ROUND((E17*10%),0)</f>
        <v>0</v>
      </c>
      <c r="G17" s="61"/>
      <c r="H17" s="34"/>
      <c r="I17" s="34"/>
      <c r="J17" s="34"/>
      <c r="K17" s="34" t="e">
        <f t="shared" ref="K17:K66" si="0">AVERAGE(G17:J17)</f>
        <v>#DIV/0!</v>
      </c>
      <c r="L17" s="34" t="e">
        <f>ROUND((K17*25%),0)</f>
        <v>#DIV/0!</v>
      </c>
      <c r="M17" s="33"/>
      <c r="N17" s="34">
        <f t="shared" ref="N17:P66" si="1">ROUND((M17*25%),0)</f>
        <v>0</v>
      </c>
      <c r="O17" s="34"/>
      <c r="P17" s="34">
        <f t="shared" ref="P17:P66" si="2">ROUND((O17*40%),0)</f>
        <v>0</v>
      </c>
      <c r="Q17" s="34" t="e">
        <f>ROUND((F17+L17+N17+P17),0)</f>
        <v>#DIV/0!</v>
      </c>
      <c r="R17" s="35" t="e">
        <f>IF(Q17&gt;=80,"A",IF(Q17&gt;=76.25,"A-",IF(Q17&gt;=68.75,"B+",IF(Q17&gt;=65,"B",IF(Q17&gt;=62.5,"B-",IF(Q17&gt;=57.5,"C+",IF(Q17&gt;=55,"C",IF(Q17&gt;=51.25,"C-",IF(Q17&gt;=43.75,"D+",IF(Q17&gt;=40,"D","E"))))))))))</f>
        <v>#DIV/0!</v>
      </c>
    </row>
    <row r="18" spans="1:18" ht="15.75">
      <c r="A18" s="33">
        <v>2</v>
      </c>
      <c r="B18" s="40">
        <v>1602870134</v>
      </c>
      <c r="C18" s="49" t="s">
        <v>96</v>
      </c>
      <c r="D18" s="59"/>
      <c r="E18" s="60">
        <f t="shared" ref="E18:E66" si="3">(D18/16)*100</f>
        <v>0</v>
      </c>
      <c r="F18" s="61">
        <f t="shared" ref="F18:F63" si="4">ROUND((E18*10%),0)</f>
        <v>0</v>
      </c>
      <c r="G18" s="61"/>
      <c r="H18" s="34"/>
      <c r="I18" s="34"/>
      <c r="J18" s="34"/>
      <c r="K18" s="34" t="e">
        <f t="shared" si="0"/>
        <v>#DIV/0!</v>
      </c>
      <c r="L18" s="34" t="e">
        <f>ROUND((K18*25%),0)</f>
        <v>#DIV/0!</v>
      </c>
      <c r="M18" s="33"/>
      <c r="N18" s="34">
        <f t="shared" si="1"/>
        <v>0</v>
      </c>
      <c r="O18" s="34"/>
      <c r="P18" s="34">
        <f t="shared" si="2"/>
        <v>0</v>
      </c>
      <c r="Q18" s="34" t="e">
        <f t="shared" ref="Q18:Q66" si="5">ROUND((F18+L18+N18+P18),0)</f>
        <v>#DIV/0!</v>
      </c>
      <c r="R18" s="35" t="e">
        <f t="shared" ref="R18:R66" si="6">IF(Q18&gt;=80,"A",IF(Q18&gt;=76.25,"A-",IF(Q18&gt;=68.75,"B+",IF(Q18&gt;=65,"B",IF(Q18&gt;=62.5,"B-",IF(Q18&gt;=57.5,"C+",IF(Q18&gt;=55,"C",IF(Q18&gt;=51.25,"C-",IF(Q18&gt;=43.75,"D+",IF(Q18&gt;=40,"D","E"))))))))))</f>
        <v>#DIV/0!</v>
      </c>
    </row>
    <row r="19" spans="1:18" ht="15.75">
      <c r="A19" s="33">
        <v>3</v>
      </c>
      <c r="B19" s="38">
        <v>1602850081</v>
      </c>
      <c r="C19" s="58" t="s">
        <v>97</v>
      </c>
      <c r="D19" s="59"/>
      <c r="E19" s="60">
        <f t="shared" si="3"/>
        <v>0</v>
      </c>
      <c r="F19" s="61">
        <f>ROUND((E19*10%),0)</f>
        <v>0</v>
      </c>
      <c r="G19" s="61"/>
      <c r="H19" s="34"/>
      <c r="I19" s="34"/>
      <c r="J19" s="34"/>
      <c r="K19" s="34" t="e">
        <f t="shared" si="0"/>
        <v>#DIV/0!</v>
      </c>
      <c r="L19" s="34" t="e">
        <f t="shared" ref="L19:L66" si="7">ROUND((K19*25%),0)</f>
        <v>#DIV/0!</v>
      </c>
      <c r="M19" s="33"/>
      <c r="N19" s="34">
        <f t="shared" si="1"/>
        <v>0</v>
      </c>
      <c r="O19" s="34"/>
      <c r="P19" s="34">
        <f t="shared" si="2"/>
        <v>0</v>
      </c>
      <c r="Q19" s="34" t="e">
        <f t="shared" si="5"/>
        <v>#DIV/0!</v>
      </c>
      <c r="R19" s="35" t="e">
        <f t="shared" si="6"/>
        <v>#DIV/0!</v>
      </c>
    </row>
    <row r="20" spans="1:18" ht="15.75">
      <c r="A20" s="33">
        <v>4</v>
      </c>
      <c r="B20" s="40">
        <v>1602950089</v>
      </c>
      <c r="C20" s="22" t="s">
        <v>98</v>
      </c>
      <c r="D20" s="59"/>
      <c r="E20" s="60">
        <f t="shared" si="3"/>
        <v>0</v>
      </c>
      <c r="F20" s="61">
        <f>ROUND((E20*10%),0)</f>
        <v>0</v>
      </c>
      <c r="G20" s="61"/>
      <c r="H20" s="34"/>
      <c r="I20" s="34"/>
      <c r="J20" s="34"/>
      <c r="K20" s="34" t="e">
        <f t="shared" si="0"/>
        <v>#DIV/0!</v>
      </c>
      <c r="L20" s="34" t="e">
        <f t="shared" si="7"/>
        <v>#DIV/0!</v>
      </c>
      <c r="M20" s="33"/>
      <c r="N20" s="34">
        <f t="shared" si="1"/>
        <v>0</v>
      </c>
      <c r="O20" s="34"/>
      <c r="P20" s="34">
        <f t="shared" si="2"/>
        <v>0</v>
      </c>
      <c r="Q20" s="34" t="e">
        <f t="shared" si="5"/>
        <v>#DIV/0!</v>
      </c>
      <c r="R20" s="35" t="e">
        <f t="shared" si="6"/>
        <v>#DIV/0!</v>
      </c>
    </row>
    <row r="21" spans="1:18" ht="15.75">
      <c r="A21" s="33">
        <v>5</v>
      </c>
      <c r="B21" s="40">
        <v>1602970017</v>
      </c>
      <c r="C21" s="49" t="s">
        <v>99</v>
      </c>
      <c r="D21" s="59"/>
      <c r="E21" s="60">
        <f t="shared" si="3"/>
        <v>0</v>
      </c>
      <c r="F21" s="61">
        <f t="shared" si="4"/>
        <v>0</v>
      </c>
      <c r="G21" s="61"/>
      <c r="H21" s="34"/>
      <c r="I21" s="34"/>
      <c r="J21" s="34"/>
      <c r="K21" s="34" t="e">
        <f t="shared" si="0"/>
        <v>#DIV/0!</v>
      </c>
      <c r="L21" s="34" t="e">
        <f t="shared" si="7"/>
        <v>#DIV/0!</v>
      </c>
      <c r="M21" s="33"/>
      <c r="N21" s="34">
        <f t="shared" si="1"/>
        <v>0</v>
      </c>
      <c r="O21" s="34"/>
      <c r="P21" s="34">
        <f t="shared" si="2"/>
        <v>0</v>
      </c>
      <c r="Q21" s="34" t="e">
        <f t="shared" si="5"/>
        <v>#DIV/0!</v>
      </c>
      <c r="R21" s="35" t="e">
        <f t="shared" si="6"/>
        <v>#DIV/0!</v>
      </c>
    </row>
    <row r="22" spans="1:18" ht="15.75">
      <c r="A22" s="33">
        <v>6</v>
      </c>
      <c r="B22" s="40">
        <v>1602980100</v>
      </c>
      <c r="C22" s="49" t="s">
        <v>100</v>
      </c>
      <c r="D22" s="59">
        <v>7</v>
      </c>
      <c r="E22" s="60">
        <f t="shared" si="3"/>
        <v>43.75</v>
      </c>
      <c r="F22" s="61">
        <f t="shared" si="4"/>
        <v>4</v>
      </c>
      <c r="G22" s="61">
        <v>70</v>
      </c>
      <c r="H22" s="34"/>
      <c r="I22" s="34"/>
      <c r="J22" s="34"/>
      <c r="K22" s="34">
        <f t="shared" si="0"/>
        <v>70</v>
      </c>
      <c r="L22" s="34">
        <f t="shared" si="7"/>
        <v>18</v>
      </c>
      <c r="M22" s="33">
        <v>70</v>
      </c>
      <c r="N22" s="34">
        <f t="shared" si="1"/>
        <v>18</v>
      </c>
      <c r="O22" s="34">
        <v>70</v>
      </c>
      <c r="P22" s="34">
        <f t="shared" si="2"/>
        <v>28</v>
      </c>
      <c r="Q22" s="34">
        <f t="shared" si="5"/>
        <v>68</v>
      </c>
      <c r="R22" s="35" t="str">
        <f t="shared" si="6"/>
        <v>B</v>
      </c>
    </row>
    <row r="23" spans="1:18" ht="15.75">
      <c r="A23" s="33">
        <v>7</v>
      </c>
      <c r="B23" s="40">
        <v>1602900053</v>
      </c>
      <c r="C23" s="49" t="s">
        <v>101</v>
      </c>
      <c r="D23" s="59"/>
      <c r="E23" s="60">
        <f t="shared" si="3"/>
        <v>0</v>
      </c>
      <c r="F23" s="61">
        <f t="shared" si="4"/>
        <v>0</v>
      </c>
      <c r="G23" s="61"/>
      <c r="H23" s="34"/>
      <c r="I23" s="34"/>
      <c r="J23" s="34"/>
      <c r="K23" s="34" t="e">
        <f t="shared" si="0"/>
        <v>#DIV/0!</v>
      </c>
      <c r="L23" s="34" t="e">
        <f t="shared" si="7"/>
        <v>#DIV/0!</v>
      </c>
      <c r="M23" s="33"/>
      <c r="N23" s="34">
        <f t="shared" si="1"/>
        <v>0</v>
      </c>
      <c r="O23" s="34"/>
      <c r="P23" s="34">
        <f t="shared" si="2"/>
        <v>0</v>
      </c>
      <c r="Q23" s="34" t="e">
        <f t="shared" si="5"/>
        <v>#DIV/0!</v>
      </c>
      <c r="R23" s="35" t="e">
        <f t="shared" si="6"/>
        <v>#DIV/0!</v>
      </c>
    </row>
    <row r="24" spans="1:18" ht="15.75">
      <c r="A24" s="33">
        <v>8</v>
      </c>
      <c r="B24" s="40">
        <v>1602840091</v>
      </c>
      <c r="C24" s="49" t="s">
        <v>102</v>
      </c>
      <c r="D24" s="59"/>
      <c r="E24" s="60">
        <f t="shared" si="3"/>
        <v>0</v>
      </c>
      <c r="F24" s="61">
        <f t="shared" si="4"/>
        <v>0</v>
      </c>
      <c r="G24" s="61"/>
      <c r="H24" s="34"/>
      <c r="I24" s="34"/>
      <c r="J24" s="34"/>
      <c r="K24" s="34" t="e">
        <f t="shared" si="0"/>
        <v>#DIV/0!</v>
      </c>
      <c r="L24" s="34" t="e">
        <f t="shared" si="7"/>
        <v>#DIV/0!</v>
      </c>
      <c r="M24" s="33"/>
      <c r="N24" s="34">
        <f t="shared" si="1"/>
        <v>0</v>
      </c>
      <c r="O24" s="34"/>
      <c r="P24" s="34">
        <f t="shared" si="2"/>
        <v>0</v>
      </c>
      <c r="Q24" s="34" t="e">
        <f t="shared" si="5"/>
        <v>#DIV/0!</v>
      </c>
      <c r="R24" s="35" t="e">
        <f t="shared" si="6"/>
        <v>#DIV/0!</v>
      </c>
    </row>
    <row r="25" spans="1:18" ht="15.75">
      <c r="A25" s="33">
        <v>9</v>
      </c>
      <c r="B25" s="40">
        <v>1602850061</v>
      </c>
      <c r="C25" s="49" t="s">
        <v>103</v>
      </c>
      <c r="D25" s="59"/>
      <c r="E25" s="60">
        <f t="shared" si="3"/>
        <v>0</v>
      </c>
      <c r="F25" s="61">
        <f t="shared" si="4"/>
        <v>0</v>
      </c>
      <c r="G25" s="61"/>
      <c r="H25" s="34"/>
      <c r="I25" s="34"/>
      <c r="J25" s="34"/>
      <c r="K25" s="34" t="e">
        <f t="shared" si="0"/>
        <v>#DIV/0!</v>
      </c>
      <c r="L25" s="34" t="e">
        <f t="shared" si="7"/>
        <v>#DIV/0!</v>
      </c>
      <c r="M25" s="33"/>
      <c r="N25" s="34">
        <f t="shared" si="1"/>
        <v>0</v>
      </c>
      <c r="O25" s="34"/>
      <c r="P25" s="34">
        <f t="shared" si="2"/>
        <v>0</v>
      </c>
      <c r="Q25" s="34" t="e">
        <f t="shared" si="5"/>
        <v>#DIV/0!</v>
      </c>
      <c r="R25" s="35" t="e">
        <f t="shared" si="6"/>
        <v>#DIV/0!</v>
      </c>
    </row>
    <row r="26" spans="1:18" ht="15.75">
      <c r="A26" s="33">
        <v>10</v>
      </c>
      <c r="B26" s="40">
        <v>1602810102</v>
      </c>
      <c r="C26" s="49" t="s">
        <v>104</v>
      </c>
      <c r="D26" s="59">
        <v>8</v>
      </c>
      <c r="E26" s="60">
        <f t="shared" si="3"/>
        <v>50</v>
      </c>
      <c r="F26" s="61">
        <f t="shared" si="4"/>
        <v>5</v>
      </c>
      <c r="G26" s="61">
        <v>70</v>
      </c>
      <c r="H26" s="34"/>
      <c r="I26" s="34"/>
      <c r="J26" s="34"/>
      <c r="K26" s="34">
        <f t="shared" si="0"/>
        <v>70</v>
      </c>
      <c r="L26" s="34">
        <f t="shared" si="7"/>
        <v>18</v>
      </c>
      <c r="M26" s="33">
        <v>70</v>
      </c>
      <c r="N26" s="34">
        <f t="shared" si="1"/>
        <v>18</v>
      </c>
      <c r="O26" s="34">
        <v>70</v>
      </c>
      <c r="P26" s="34">
        <f t="shared" si="2"/>
        <v>28</v>
      </c>
      <c r="Q26" s="34">
        <f t="shared" si="5"/>
        <v>69</v>
      </c>
      <c r="R26" s="35" t="str">
        <f t="shared" si="6"/>
        <v>B+</v>
      </c>
    </row>
    <row r="27" spans="1:18" ht="15.75">
      <c r="A27" s="33">
        <v>11</v>
      </c>
      <c r="B27" s="40">
        <v>1602870084</v>
      </c>
      <c r="C27" s="49" t="s">
        <v>105</v>
      </c>
      <c r="D27" s="59"/>
      <c r="E27" s="60">
        <f t="shared" si="3"/>
        <v>0</v>
      </c>
      <c r="F27" s="61">
        <f t="shared" si="4"/>
        <v>0</v>
      </c>
      <c r="G27" s="61"/>
      <c r="H27" s="34"/>
      <c r="I27" s="34"/>
      <c r="J27" s="34"/>
      <c r="K27" s="34" t="e">
        <f t="shared" si="0"/>
        <v>#DIV/0!</v>
      </c>
      <c r="L27" s="34" t="e">
        <f t="shared" si="7"/>
        <v>#DIV/0!</v>
      </c>
      <c r="M27" s="33"/>
      <c r="N27" s="34">
        <f t="shared" si="1"/>
        <v>0</v>
      </c>
      <c r="O27" s="34"/>
      <c r="P27" s="34">
        <f t="shared" si="2"/>
        <v>0</v>
      </c>
      <c r="Q27" s="34" t="e">
        <f t="shared" si="5"/>
        <v>#DIV/0!</v>
      </c>
      <c r="R27" s="35" t="e">
        <f t="shared" si="6"/>
        <v>#DIV/0!</v>
      </c>
    </row>
    <row r="28" spans="1:18" ht="15.75">
      <c r="A28" s="33">
        <v>12</v>
      </c>
      <c r="B28" s="40">
        <v>1602840049</v>
      </c>
      <c r="C28" s="22" t="s">
        <v>106</v>
      </c>
      <c r="D28" s="59"/>
      <c r="E28" s="60">
        <f t="shared" si="3"/>
        <v>0</v>
      </c>
      <c r="F28" s="61">
        <f t="shared" si="4"/>
        <v>0</v>
      </c>
      <c r="G28" s="61"/>
      <c r="H28" s="34"/>
      <c r="I28" s="34"/>
      <c r="J28" s="34"/>
      <c r="K28" s="34" t="e">
        <f t="shared" si="0"/>
        <v>#DIV/0!</v>
      </c>
      <c r="L28" s="34" t="e">
        <f t="shared" si="7"/>
        <v>#DIV/0!</v>
      </c>
      <c r="M28" s="33"/>
      <c r="N28" s="34">
        <f t="shared" si="1"/>
        <v>0</v>
      </c>
      <c r="O28" s="34"/>
      <c r="P28" s="34">
        <f t="shared" si="2"/>
        <v>0</v>
      </c>
      <c r="Q28" s="34" t="e">
        <f t="shared" si="5"/>
        <v>#DIV/0!</v>
      </c>
      <c r="R28" s="35" t="e">
        <f t="shared" si="6"/>
        <v>#DIV/0!</v>
      </c>
    </row>
    <row r="29" spans="1:18" ht="15.75">
      <c r="A29" s="33">
        <v>13</v>
      </c>
      <c r="B29" s="40">
        <v>1602780050</v>
      </c>
      <c r="C29" s="49" t="s">
        <v>107</v>
      </c>
      <c r="D29" s="59">
        <v>8</v>
      </c>
      <c r="E29" s="60">
        <f t="shared" si="3"/>
        <v>50</v>
      </c>
      <c r="F29" s="61">
        <f t="shared" si="4"/>
        <v>5</v>
      </c>
      <c r="G29" s="61">
        <v>70</v>
      </c>
      <c r="H29" s="34"/>
      <c r="I29" s="34"/>
      <c r="J29" s="34"/>
      <c r="K29" s="34">
        <f t="shared" si="0"/>
        <v>70</v>
      </c>
      <c r="L29" s="34">
        <f t="shared" si="7"/>
        <v>18</v>
      </c>
      <c r="M29" s="33">
        <v>70</v>
      </c>
      <c r="N29" s="34">
        <f t="shared" si="1"/>
        <v>18</v>
      </c>
      <c r="O29" s="34">
        <v>70</v>
      </c>
      <c r="P29" s="34">
        <f t="shared" si="2"/>
        <v>28</v>
      </c>
      <c r="Q29" s="34">
        <f t="shared" si="5"/>
        <v>69</v>
      </c>
      <c r="R29" s="35" t="str">
        <f t="shared" si="6"/>
        <v>B+</v>
      </c>
    </row>
    <row r="30" spans="1:18" ht="15.75">
      <c r="A30" s="33">
        <v>14</v>
      </c>
      <c r="B30" s="40">
        <v>1602740048</v>
      </c>
      <c r="C30" s="49" t="s">
        <v>108</v>
      </c>
      <c r="D30" s="59">
        <v>8</v>
      </c>
      <c r="E30" s="60">
        <f t="shared" si="3"/>
        <v>50</v>
      </c>
      <c r="F30" s="61">
        <f t="shared" si="4"/>
        <v>5</v>
      </c>
      <c r="G30" s="61">
        <v>70</v>
      </c>
      <c r="H30" s="34"/>
      <c r="I30" s="34"/>
      <c r="J30" s="34"/>
      <c r="K30" s="34">
        <f t="shared" si="0"/>
        <v>70</v>
      </c>
      <c r="L30" s="34">
        <f t="shared" si="7"/>
        <v>18</v>
      </c>
      <c r="M30" s="33">
        <v>70</v>
      </c>
      <c r="N30" s="34">
        <f t="shared" si="1"/>
        <v>18</v>
      </c>
      <c r="O30" s="34">
        <v>70</v>
      </c>
      <c r="P30" s="34">
        <f t="shared" si="2"/>
        <v>28</v>
      </c>
      <c r="Q30" s="34">
        <f t="shared" si="5"/>
        <v>69</v>
      </c>
      <c r="R30" s="35" t="str">
        <f t="shared" si="6"/>
        <v>B+</v>
      </c>
    </row>
    <row r="31" spans="1:18" ht="15.75">
      <c r="A31" s="33">
        <v>15</v>
      </c>
      <c r="B31" s="36">
        <v>1602930080</v>
      </c>
      <c r="C31" s="49" t="s">
        <v>109</v>
      </c>
      <c r="D31" s="59"/>
      <c r="E31" s="60">
        <f t="shared" si="3"/>
        <v>0</v>
      </c>
      <c r="F31" s="61">
        <f t="shared" si="4"/>
        <v>0</v>
      </c>
      <c r="G31" s="61"/>
      <c r="H31" s="34"/>
      <c r="I31" s="34"/>
      <c r="J31" s="34"/>
      <c r="K31" s="34" t="e">
        <f t="shared" si="0"/>
        <v>#DIV/0!</v>
      </c>
      <c r="L31" s="34" t="e">
        <f t="shared" si="7"/>
        <v>#DIV/0!</v>
      </c>
      <c r="M31" s="33"/>
      <c r="N31" s="34">
        <f t="shared" si="1"/>
        <v>0</v>
      </c>
      <c r="O31" s="34"/>
      <c r="P31" s="34">
        <f t="shared" si="2"/>
        <v>0</v>
      </c>
      <c r="Q31" s="34" t="e">
        <f t="shared" si="5"/>
        <v>#DIV/0!</v>
      </c>
      <c r="R31" s="35" t="e">
        <f t="shared" si="6"/>
        <v>#DIV/0!</v>
      </c>
    </row>
    <row r="32" spans="1:18" ht="15.75">
      <c r="A32" s="33">
        <v>16</v>
      </c>
      <c r="B32" s="40">
        <v>1602810064</v>
      </c>
      <c r="C32" s="22" t="s">
        <v>110</v>
      </c>
      <c r="D32" s="23"/>
      <c r="E32" s="33">
        <f t="shared" si="3"/>
        <v>0</v>
      </c>
      <c r="F32" s="34">
        <f t="shared" si="4"/>
        <v>0</v>
      </c>
      <c r="G32" s="34"/>
      <c r="H32" s="34"/>
      <c r="I32" s="34"/>
      <c r="J32" s="34"/>
      <c r="K32" s="34" t="e">
        <f t="shared" si="0"/>
        <v>#DIV/0!</v>
      </c>
      <c r="L32" s="34" t="e">
        <f t="shared" si="7"/>
        <v>#DIV/0!</v>
      </c>
      <c r="M32" s="33"/>
      <c r="N32" s="34">
        <f t="shared" si="1"/>
        <v>0</v>
      </c>
      <c r="O32" s="34"/>
      <c r="P32" s="34">
        <f t="shared" si="2"/>
        <v>0</v>
      </c>
      <c r="Q32" s="34" t="e">
        <f t="shared" si="5"/>
        <v>#DIV/0!</v>
      </c>
      <c r="R32" s="35" t="e">
        <f t="shared" si="6"/>
        <v>#DIV/0!</v>
      </c>
    </row>
    <row r="33" spans="1:18" ht="15.75">
      <c r="A33" s="33">
        <v>17</v>
      </c>
      <c r="B33" s="40">
        <v>1602810131</v>
      </c>
      <c r="C33" s="50" t="s">
        <v>111</v>
      </c>
      <c r="D33" s="23"/>
      <c r="E33" s="33">
        <f t="shared" si="3"/>
        <v>0</v>
      </c>
      <c r="F33" s="34">
        <f t="shared" si="4"/>
        <v>0</v>
      </c>
      <c r="G33" s="34"/>
      <c r="H33" s="34"/>
      <c r="I33" s="34"/>
      <c r="J33" s="34"/>
      <c r="K33" s="34" t="e">
        <f t="shared" si="0"/>
        <v>#DIV/0!</v>
      </c>
      <c r="L33" s="34" t="e">
        <f t="shared" si="7"/>
        <v>#DIV/0!</v>
      </c>
      <c r="M33" s="33"/>
      <c r="N33" s="34">
        <f t="shared" si="1"/>
        <v>0</v>
      </c>
      <c r="O33" s="34"/>
      <c r="P33" s="34">
        <f t="shared" si="2"/>
        <v>0</v>
      </c>
      <c r="Q33" s="34" t="e">
        <f t="shared" si="5"/>
        <v>#DIV/0!</v>
      </c>
      <c r="R33" s="35" t="e">
        <f t="shared" si="6"/>
        <v>#DIV/0!</v>
      </c>
    </row>
    <row r="34" spans="1:18" ht="15.75">
      <c r="A34" s="33">
        <v>18</v>
      </c>
      <c r="B34" s="36">
        <v>1602740103</v>
      </c>
      <c r="C34" s="49" t="s">
        <v>112</v>
      </c>
      <c r="D34" s="23"/>
      <c r="E34" s="33">
        <f t="shared" si="3"/>
        <v>0</v>
      </c>
      <c r="F34" s="34">
        <f t="shared" si="4"/>
        <v>0</v>
      </c>
      <c r="G34" s="34"/>
      <c r="H34" s="34"/>
      <c r="I34" s="34"/>
      <c r="J34" s="34"/>
      <c r="K34" s="34" t="e">
        <f t="shared" si="0"/>
        <v>#DIV/0!</v>
      </c>
      <c r="L34" s="34" t="e">
        <f t="shared" si="7"/>
        <v>#DIV/0!</v>
      </c>
      <c r="M34" s="33"/>
      <c r="N34" s="34">
        <f t="shared" si="1"/>
        <v>0</v>
      </c>
      <c r="O34" s="34"/>
      <c r="P34" s="34">
        <f t="shared" si="2"/>
        <v>0</v>
      </c>
      <c r="Q34" s="34" t="e">
        <f t="shared" si="5"/>
        <v>#DIV/0!</v>
      </c>
      <c r="R34" s="35" t="e">
        <f t="shared" si="6"/>
        <v>#DIV/0!</v>
      </c>
    </row>
    <row r="35" spans="1:18" ht="15.75">
      <c r="A35" s="33">
        <v>19</v>
      </c>
      <c r="B35" s="36">
        <v>1602750104</v>
      </c>
      <c r="C35" s="49" t="s">
        <v>113</v>
      </c>
      <c r="D35" s="23"/>
      <c r="E35" s="33">
        <f t="shared" si="3"/>
        <v>0</v>
      </c>
      <c r="F35" s="34">
        <f t="shared" si="4"/>
        <v>0</v>
      </c>
      <c r="G35" s="34"/>
      <c r="H35" s="34"/>
      <c r="I35" s="34"/>
      <c r="J35" s="34"/>
      <c r="K35" s="34" t="e">
        <f t="shared" si="0"/>
        <v>#DIV/0!</v>
      </c>
      <c r="L35" s="34" t="e">
        <f t="shared" si="7"/>
        <v>#DIV/0!</v>
      </c>
      <c r="M35" s="33"/>
      <c r="N35" s="34">
        <f t="shared" si="1"/>
        <v>0</v>
      </c>
      <c r="O35" s="34"/>
      <c r="P35" s="34">
        <f t="shared" si="2"/>
        <v>0</v>
      </c>
      <c r="Q35" s="34" t="e">
        <f t="shared" si="5"/>
        <v>#DIV/0!</v>
      </c>
      <c r="R35" s="35" t="e">
        <f t="shared" si="6"/>
        <v>#DIV/0!</v>
      </c>
    </row>
    <row r="36" spans="1:18" ht="15.75">
      <c r="A36" s="33">
        <v>20</v>
      </c>
      <c r="B36" s="36">
        <v>1602950026</v>
      </c>
      <c r="C36" s="49" t="s">
        <v>114</v>
      </c>
      <c r="D36" s="23"/>
      <c r="E36" s="33">
        <f t="shared" si="3"/>
        <v>0</v>
      </c>
      <c r="F36" s="34">
        <f t="shared" si="4"/>
        <v>0</v>
      </c>
      <c r="G36" s="34"/>
      <c r="H36" s="34"/>
      <c r="I36" s="34"/>
      <c r="J36" s="34"/>
      <c r="K36" s="34" t="e">
        <f t="shared" si="0"/>
        <v>#DIV/0!</v>
      </c>
      <c r="L36" s="34" t="e">
        <f t="shared" si="7"/>
        <v>#DIV/0!</v>
      </c>
      <c r="M36" s="33"/>
      <c r="N36" s="34">
        <f t="shared" si="1"/>
        <v>0</v>
      </c>
      <c r="O36" s="34"/>
      <c r="P36" s="34">
        <f t="shared" si="2"/>
        <v>0</v>
      </c>
      <c r="Q36" s="34" t="e">
        <f t="shared" si="5"/>
        <v>#DIV/0!</v>
      </c>
      <c r="R36" s="35" t="e">
        <f t="shared" si="6"/>
        <v>#DIV/0!</v>
      </c>
    </row>
    <row r="37" spans="1:18" ht="15.75">
      <c r="A37" s="33">
        <v>21</v>
      </c>
      <c r="B37" s="40">
        <v>1602950015</v>
      </c>
      <c r="C37" s="49" t="s">
        <v>115</v>
      </c>
      <c r="D37" s="23"/>
      <c r="E37" s="33">
        <f t="shared" si="3"/>
        <v>0</v>
      </c>
      <c r="F37" s="34">
        <f t="shared" si="4"/>
        <v>0</v>
      </c>
      <c r="G37" s="34"/>
      <c r="H37" s="34"/>
      <c r="I37" s="34"/>
      <c r="J37" s="34"/>
      <c r="K37" s="34" t="e">
        <f t="shared" si="0"/>
        <v>#DIV/0!</v>
      </c>
      <c r="L37" s="34" t="e">
        <f t="shared" si="7"/>
        <v>#DIV/0!</v>
      </c>
      <c r="M37" s="33"/>
      <c r="N37" s="34">
        <f t="shared" si="1"/>
        <v>0</v>
      </c>
      <c r="O37" s="34"/>
      <c r="P37" s="34">
        <f t="shared" si="2"/>
        <v>0</v>
      </c>
      <c r="Q37" s="34" t="e">
        <f t="shared" si="5"/>
        <v>#DIV/0!</v>
      </c>
      <c r="R37" s="35" t="e">
        <f t="shared" si="6"/>
        <v>#DIV/0!</v>
      </c>
    </row>
    <row r="38" spans="1:18" ht="15.75">
      <c r="A38" s="33">
        <v>22</v>
      </c>
      <c r="B38" s="36">
        <v>1602940059</v>
      </c>
      <c r="C38" s="49" t="s">
        <v>116</v>
      </c>
      <c r="D38" s="23"/>
      <c r="E38" s="33">
        <f t="shared" si="3"/>
        <v>0</v>
      </c>
      <c r="F38" s="34">
        <f t="shared" si="4"/>
        <v>0</v>
      </c>
      <c r="G38" s="34"/>
      <c r="H38" s="34"/>
      <c r="I38" s="34"/>
      <c r="J38" s="34"/>
      <c r="K38" s="34" t="e">
        <f t="shared" si="0"/>
        <v>#DIV/0!</v>
      </c>
      <c r="L38" s="34" t="e">
        <f t="shared" si="7"/>
        <v>#DIV/0!</v>
      </c>
      <c r="M38" s="33"/>
      <c r="N38" s="34">
        <f t="shared" si="1"/>
        <v>0</v>
      </c>
      <c r="O38" s="34"/>
      <c r="P38" s="34">
        <f t="shared" si="2"/>
        <v>0</v>
      </c>
      <c r="Q38" s="34" t="e">
        <f t="shared" si="5"/>
        <v>#DIV/0!</v>
      </c>
      <c r="R38" s="35" t="e">
        <f t="shared" si="6"/>
        <v>#DIV/0!</v>
      </c>
    </row>
    <row r="39" spans="1:18" ht="15.75">
      <c r="A39" s="33">
        <v>23</v>
      </c>
      <c r="B39" s="36">
        <v>1602800022</v>
      </c>
      <c r="C39" s="49" t="s">
        <v>117</v>
      </c>
      <c r="D39" s="23"/>
      <c r="E39" s="33">
        <f t="shared" si="3"/>
        <v>0</v>
      </c>
      <c r="F39" s="34">
        <f t="shared" si="4"/>
        <v>0</v>
      </c>
      <c r="G39" s="34"/>
      <c r="H39" s="34"/>
      <c r="I39" s="34"/>
      <c r="J39" s="34"/>
      <c r="K39" s="34" t="e">
        <f t="shared" si="0"/>
        <v>#DIV/0!</v>
      </c>
      <c r="L39" s="34" t="e">
        <f t="shared" si="7"/>
        <v>#DIV/0!</v>
      </c>
      <c r="M39" s="33"/>
      <c r="N39" s="34">
        <f t="shared" si="1"/>
        <v>0</v>
      </c>
      <c r="O39" s="34"/>
      <c r="P39" s="34">
        <f t="shared" si="2"/>
        <v>0</v>
      </c>
      <c r="Q39" s="34" t="e">
        <f t="shared" si="5"/>
        <v>#DIV/0!</v>
      </c>
      <c r="R39" s="35" t="e">
        <f t="shared" si="6"/>
        <v>#DIV/0!</v>
      </c>
    </row>
    <row r="40" spans="1:18" ht="15.75">
      <c r="A40" s="33">
        <v>24</v>
      </c>
      <c r="B40" s="40">
        <v>1602950009</v>
      </c>
      <c r="C40" s="49" t="s">
        <v>118</v>
      </c>
      <c r="D40" s="23"/>
      <c r="E40" s="33">
        <f t="shared" si="3"/>
        <v>0</v>
      </c>
      <c r="F40" s="34">
        <f t="shared" si="4"/>
        <v>0</v>
      </c>
      <c r="G40" s="34"/>
      <c r="H40" s="34"/>
      <c r="I40" s="34"/>
      <c r="J40" s="34"/>
      <c r="K40" s="34" t="e">
        <f t="shared" si="0"/>
        <v>#DIV/0!</v>
      </c>
      <c r="L40" s="34" t="e">
        <f t="shared" si="7"/>
        <v>#DIV/0!</v>
      </c>
      <c r="M40" s="33"/>
      <c r="N40" s="34">
        <f t="shared" si="1"/>
        <v>0</v>
      </c>
      <c r="O40" s="34"/>
      <c r="P40" s="34">
        <f t="shared" si="2"/>
        <v>0</v>
      </c>
      <c r="Q40" s="34" t="e">
        <f t="shared" si="5"/>
        <v>#DIV/0!</v>
      </c>
      <c r="R40" s="35" t="e">
        <f t="shared" si="6"/>
        <v>#DIV/0!</v>
      </c>
    </row>
    <row r="41" spans="1:18" ht="15.75">
      <c r="A41" s="33">
        <v>25</v>
      </c>
      <c r="B41" s="40">
        <v>1602780117</v>
      </c>
      <c r="C41" s="49" t="s">
        <v>119</v>
      </c>
      <c r="D41" s="23">
        <v>8</v>
      </c>
      <c r="E41" s="33">
        <f t="shared" si="3"/>
        <v>50</v>
      </c>
      <c r="F41" s="34">
        <f t="shared" si="4"/>
        <v>5</v>
      </c>
      <c r="G41" s="34">
        <v>70</v>
      </c>
      <c r="H41" s="34"/>
      <c r="I41" s="34"/>
      <c r="J41" s="34"/>
      <c r="K41" s="34">
        <f t="shared" si="0"/>
        <v>70</v>
      </c>
      <c r="L41" s="34">
        <f t="shared" si="7"/>
        <v>18</v>
      </c>
      <c r="M41" s="33">
        <v>70</v>
      </c>
      <c r="N41" s="34">
        <f t="shared" si="1"/>
        <v>18</v>
      </c>
      <c r="O41" s="34">
        <v>70</v>
      </c>
      <c r="P41" s="34">
        <f t="shared" si="2"/>
        <v>28</v>
      </c>
      <c r="Q41" s="34">
        <f t="shared" si="5"/>
        <v>69</v>
      </c>
      <c r="R41" s="35" t="str">
        <f t="shared" si="6"/>
        <v>B+</v>
      </c>
    </row>
    <row r="42" spans="1:18" ht="15.75">
      <c r="A42" s="33">
        <v>26</v>
      </c>
      <c r="B42" s="36">
        <v>1602970114</v>
      </c>
      <c r="C42" s="49" t="s">
        <v>120</v>
      </c>
      <c r="D42" s="23">
        <v>8</v>
      </c>
      <c r="E42" s="33">
        <f t="shared" si="3"/>
        <v>50</v>
      </c>
      <c r="F42" s="34">
        <f t="shared" si="4"/>
        <v>5</v>
      </c>
      <c r="G42" s="34">
        <v>70</v>
      </c>
      <c r="H42" s="34"/>
      <c r="I42" s="34"/>
      <c r="J42" s="34"/>
      <c r="K42" s="34">
        <f t="shared" si="0"/>
        <v>70</v>
      </c>
      <c r="L42" s="34">
        <f t="shared" si="7"/>
        <v>18</v>
      </c>
      <c r="M42" s="33">
        <v>70</v>
      </c>
      <c r="N42" s="34">
        <f t="shared" si="1"/>
        <v>18</v>
      </c>
      <c r="O42" s="34">
        <v>70</v>
      </c>
      <c r="P42" s="34">
        <f t="shared" si="2"/>
        <v>28</v>
      </c>
      <c r="Q42" s="34">
        <f t="shared" si="5"/>
        <v>69</v>
      </c>
      <c r="R42" s="35" t="str">
        <f t="shared" si="6"/>
        <v>B+</v>
      </c>
    </row>
    <row r="43" spans="1:18" ht="15.75">
      <c r="A43" s="33">
        <v>27</v>
      </c>
      <c r="B43" s="36">
        <v>1602930137</v>
      </c>
      <c r="C43" s="49" t="s">
        <v>121</v>
      </c>
      <c r="D43" s="23"/>
      <c r="E43" s="33">
        <f t="shared" si="3"/>
        <v>0</v>
      </c>
      <c r="F43" s="34">
        <f t="shared" si="4"/>
        <v>0</v>
      </c>
      <c r="G43" s="34"/>
      <c r="H43" s="34"/>
      <c r="I43" s="34"/>
      <c r="J43" s="34"/>
      <c r="K43" s="34" t="e">
        <f t="shared" si="0"/>
        <v>#DIV/0!</v>
      </c>
      <c r="L43" s="34" t="e">
        <f t="shared" si="7"/>
        <v>#DIV/0!</v>
      </c>
      <c r="M43" s="33"/>
      <c r="N43" s="34">
        <f t="shared" si="1"/>
        <v>0</v>
      </c>
      <c r="O43" s="34"/>
      <c r="P43" s="34">
        <f t="shared" si="2"/>
        <v>0</v>
      </c>
      <c r="Q43" s="34" t="e">
        <f t="shared" si="5"/>
        <v>#DIV/0!</v>
      </c>
      <c r="R43" s="35" t="e">
        <f t="shared" si="6"/>
        <v>#DIV/0!</v>
      </c>
    </row>
    <row r="44" spans="1:18" ht="15.75">
      <c r="A44" s="33">
        <v>28</v>
      </c>
      <c r="B44" s="40">
        <v>1602860016</v>
      </c>
      <c r="C44" s="49" t="s">
        <v>122</v>
      </c>
      <c r="D44" s="23">
        <v>7</v>
      </c>
      <c r="E44" s="33">
        <f t="shared" si="3"/>
        <v>43.75</v>
      </c>
      <c r="F44" s="34">
        <f t="shared" si="4"/>
        <v>4</v>
      </c>
      <c r="G44" s="34">
        <v>70</v>
      </c>
      <c r="H44" s="34"/>
      <c r="I44" s="34"/>
      <c r="J44" s="34"/>
      <c r="K44" s="34">
        <f t="shared" si="0"/>
        <v>70</v>
      </c>
      <c r="L44" s="34">
        <f t="shared" si="7"/>
        <v>18</v>
      </c>
      <c r="M44" s="33">
        <v>70</v>
      </c>
      <c r="N44" s="34">
        <f t="shared" si="1"/>
        <v>18</v>
      </c>
      <c r="O44" s="34">
        <v>70</v>
      </c>
      <c r="P44" s="34">
        <f t="shared" si="2"/>
        <v>28</v>
      </c>
      <c r="Q44" s="34">
        <f t="shared" si="5"/>
        <v>68</v>
      </c>
      <c r="R44" s="35" t="str">
        <f t="shared" si="6"/>
        <v>B</v>
      </c>
    </row>
    <row r="45" spans="1:18" ht="15.75">
      <c r="A45" s="33">
        <v>29</v>
      </c>
      <c r="B45" s="40">
        <v>1602820034</v>
      </c>
      <c r="C45" s="49" t="s">
        <v>123</v>
      </c>
      <c r="D45" s="23"/>
      <c r="E45" s="33">
        <f t="shared" si="3"/>
        <v>0</v>
      </c>
      <c r="F45" s="34">
        <f t="shared" si="4"/>
        <v>0</v>
      </c>
      <c r="G45" s="34"/>
      <c r="H45" s="34"/>
      <c r="I45" s="34"/>
      <c r="J45" s="34"/>
      <c r="K45" s="34" t="e">
        <f t="shared" si="0"/>
        <v>#DIV/0!</v>
      </c>
      <c r="L45" s="34" t="e">
        <f t="shared" si="7"/>
        <v>#DIV/0!</v>
      </c>
      <c r="M45" s="33"/>
      <c r="N45" s="34">
        <f t="shared" si="1"/>
        <v>0</v>
      </c>
      <c r="O45" s="34"/>
      <c r="P45" s="34">
        <f t="shared" si="2"/>
        <v>0</v>
      </c>
      <c r="Q45" s="34" t="e">
        <f t="shared" si="5"/>
        <v>#DIV/0!</v>
      </c>
      <c r="R45" s="35" t="e">
        <f t="shared" si="6"/>
        <v>#DIV/0!</v>
      </c>
    </row>
    <row r="46" spans="1:18" ht="15.75">
      <c r="A46" s="33">
        <v>30</v>
      </c>
      <c r="B46" s="36">
        <v>1602950072</v>
      </c>
      <c r="C46" s="49" t="s">
        <v>124</v>
      </c>
      <c r="D46" s="23"/>
      <c r="E46" s="33">
        <f t="shared" si="3"/>
        <v>0</v>
      </c>
      <c r="F46" s="34">
        <f t="shared" si="4"/>
        <v>0</v>
      </c>
      <c r="G46" s="34"/>
      <c r="H46" s="34"/>
      <c r="I46" s="34"/>
      <c r="J46" s="34"/>
      <c r="K46" s="34" t="e">
        <f t="shared" si="0"/>
        <v>#DIV/0!</v>
      </c>
      <c r="L46" s="34" t="e">
        <f t="shared" si="7"/>
        <v>#DIV/0!</v>
      </c>
      <c r="M46" s="33"/>
      <c r="N46" s="34">
        <f t="shared" si="1"/>
        <v>0</v>
      </c>
      <c r="O46" s="34"/>
      <c r="P46" s="34">
        <f t="shared" si="2"/>
        <v>0</v>
      </c>
      <c r="Q46" s="34" t="e">
        <f t="shared" si="5"/>
        <v>#DIV/0!</v>
      </c>
      <c r="R46" s="35" t="e">
        <f t="shared" si="6"/>
        <v>#DIV/0!</v>
      </c>
    </row>
    <row r="47" spans="1:18" ht="15.75">
      <c r="A47" s="33">
        <v>31</v>
      </c>
      <c r="B47" s="40">
        <v>1602950090</v>
      </c>
      <c r="C47" s="49" t="s">
        <v>125</v>
      </c>
      <c r="D47" s="23"/>
      <c r="E47" s="33">
        <f t="shared" si="3"/>
        <v>0</v>
      </c>
      <c r="F47" s="34">
        <f t="shared" si="4"/>
        <v>0</v>
      </c>
      <c r="G47" s="34"/>
      <c r="H47" s="34"/>
      <c r="I47" s="34"/>
      <c r="J47" s="34"/>
      <c r="K47" s="34" t="e">
        <f t="shared" si="0"/>
        <v>#DIV/0!</v>
      </c>
      <c r="L47" s="34" t="e">
        <f t="shared" si="7"/>
        <v>#DIV/0!</v>
      </c>
      <c r="M47" s="33"/>
      <c r="N47" s="34">
        <f t="shared" si="1"/>
        <v>0</v>
      </c>
      <c r="O47" s="34"/>
      <c r="P47" s="34">
        <f t="shared" si="2"/>
        <v>0</v>
      </c>
      <c r="Q47" s="34" t="e">
        <f t="shared" si="5"/>
        <v>#DIV/0!</v>
      </c>
      <c r="R47" s="35" t="e">
        <f t="shared" si="6"/>
        <v>#DIV/0!</v>
      </c>
    </row>
    <row r="48" spans="1:18" ht="15.75">
      <c r="A48" s="33">
        <v>32</v>
      </c>
      <c r="B48" s="40">
        <v>1602860046</v>
      </c>
      <c r="C48" s="22" t="s">
        <v>126</v>
      </c>
      <c r="D48" s="23"/>
      <c r="E48" s="33">
        <f t="shared" si="3"/>
        <v>0</v>
      </c>
      <c r="F48" s="34">
        <f t="shared" si="4"/>
        <v>0</v>
      </c>
      <c r="G48" s="34"/>
      <c r="H48" s="34"/>
      <c r="I48" s="34"/>
      <c r="J48" s="34"/>
      <c r="K48" s="34" t="e">
        <f t="shared" si="0"/>
        <v>#DIV/0!</v>
      </c>
      <c r="L48" s="34" t="e">
        <f t="shared" si="7"/>
        <v>#DIV/0!</v>
      </c>
      <c r="M48" s="33"/>
      <c r="N48" s="34">
        <f t="shared" si="1"/>
        <v>0</v>
      </c>
      <c r="O48" s="34"/>
      <c r="P48" s="34">
        <f t="shared" si="2"/>
        <v>0</v>
      </c>
      <c r="Q48" s="34" t="e">
        <f t="shared" si="5"/>
        <v>#DIV/0!</v>
      </c>
      <c r="R48" s="35" t="e">
        <f t="shared" si="6"/>
        <v>#DIV/0!</v>
      </c>
    </row>
    <row r="49" spans="1:18" ht="15.75">
      <c r="A49" s="33">
        <v>33</v>
      </c>
      <c r="B49" s="40">
        <v>1603950041</v>
      </c>
      <c r="C49" s="22" t="s">
        <v>127</v>
      </c>
      <c r="D49" s="23"/>
      <c r="E49" s="33">
        <f t="shared" si="3"/>
        <v>0</v>
      </c>
      <c r="F49" s="34">
        <f t="shared" si="4"/>
        <v>0</v>
      </c>
      <c r="G49" s="34"/>
      <c r="H49" s="34"/>
      <c r="I49" s="34"/>
      <c r="J49" s="34"/>
      <c r="K49" s="34" t="e">
        <f t="shared" si="0"/>
        <v>#DIV/0!</v>
      </c>
      <c r="L49" s="34" t="e">
        <f t="shared" si="7"/>
        <v>#DIV/0!</v>
      </c>
      <c r="M49" s="33"/>
      <c r="N49" s="34">
        <f t="shared" si="1"/>
        <v>0</v>
      </c>
      <c r="O49" s="34"/>
      <c r="P49" s="34">
        <f t="shared" si="2"/>
        <v>0</v>
      </c>
      <c r="Q49" s="34" t="e">
        <f t="shared" si="5"/>
        <v>#DIV/0!</v>
      </c>
      <c r="R49" s="35" t="e">
        <f t="shared" si="6"/>
        <v>#DIV/0!</v>
      </c>
    </row>
    <row r="50" spans="1:18" ht="15.75">
      <c r="A50" s="33">
        <v>34</v>
      </c>
      <c r="B50" s="40">
        <v>1602940083</v>
      </c>
      <c r="C50" s="49" t="s">
        <v>128</v>
      </c>
      <c r="D50" s="23"/>
      <c r="E50" s="33">
        <f t="shared" si="3"/>
        <v>0</v>
      </c>
      <c r="F50" s="34">
        <f t="shared" si="4"/>
        <v>0</v>
      </c>
      <c r="G50" s="34"/>
      <c r="H50" s="34"/>
      <c r="I50" s="34"/>
      <c r="J50" s="34"/>
      <c r="K50" s="34" t="e">
        <f t="shared" si="0"/>
        <v>#DIV/0!</v>
      </c>
      <c r="L50" s="34" t="e">
        <f t="shared" si="7"/>
        <v>#DIV/0!</v>
      </c>
      <c r="M50" s="33"/>
      <c r="N50" s="34">
        <f t="shared" si="1"/>
        <v>0</v>
      </c>
      <c r="O50" s="34"/>
      <c r="P50" s="34">
        <f t="shared" si="2"/>
        <v>0</v>
      </c>
      <c r="Q50" s="34" t="e">
        <f t="shared" si="5"/>
        <v>#DIV/0!</v>
      </c>
      <c r="R50" s="35" t="e">
        <f t="shared" si="6"/>
        <v>#DIV/0!</v>
      </c>
    </row>
    <row r="51" spans="1:18" ht="15.75">
      <c r="A51" s="33">
        <v>35</v>
      </c>
      <c r="B51" s="40">
        <v>1602950116</v>
      </c>
      <c r="C51" s="49" t="s">
        <v>129</v>
      </c>
      <c r="D51" s="23"/>
      <c r="E51" s="33">
        <f t="shared" si="3"/>
        <v>0</v>
      </c>
      <c r="F51" s="34">
        <f t="shared" si="4"/>
        <v>0</v>
      </c>
      <c r="G51" s="34"/>
      <c r="H51" s="34"/>
      <c r="I51" s="34"/>
      <c r="J51" s="34"/>
      <c r="K51" s="34" t="e">
        <f t="shared" si="0"/>
        <v>#DIV/0!</v>
      </c>
      <c r="L51" s="34" t="e">
        <f t="shared" si="7"/>
        <v>#DIV/0!</v>
      </c>
      <c r="M51" s="33"/>
      <c r="N51" s="34">
        <f t="shared" si="1"/>
        <v>0</v>
      </c>
      <c r="O51" s="34"/>
      <c r="P51" s="34">
        <f t="shared" si="2"/>
        <v>0</v>
      </c>
      <c r="Q51" s="34" t="e">
        <f t="shared" si="5"/>
        <v>#DIV/0!</v>
      </c>
      <c r="R51" s="35" t="e">
        <f t="shared" si="6"/>
        <v>#DIV/0!</v>
      </c>
    </row>
    <row r="52" spans="1:18" ht="15.75">
      <c r="A52" s="33">
        <v>36</v>
      </c>
      <c r="B52" s="40">
        <v>1602940136</v>
      </c>
      <c r="C52" s="49" t="s">
        <v>130</v>
      </c>
      <c r="D52" s="23"/>
      <c r="E52" s="33">
        <f t="shared" ref="E52:E61" si="8">(D52/16)*100</f>
        <v>0</v>
      </c>
      <c r="F52" s="33">
        <f t="shared" ref="F52:F61" si="9">(E52/16)*100</f>
        <v>0</v>
      </c>
      <c r="G52" s="34"/>
      <c r="H52" s="34"/>
      <c r="I52" s="34"/>
      <c r="J52" s="34"/>
      <c r="K52" s="34" t="e">
        <f t="shared" ref="K52:K61" si="10">AVERAGE(G52:J52)</f>
        <v>#DIV/0!</v>
      </c>
      <c r="L52" s="34" t="e">
        <f t="shared" ref="L52:L61" si="11">ROUND((K52*25%),0)</f>
        <v>#DIV/0!</v>
      </c>
      <c r="M52" s="33"/>
      <c r="N52" s="34">
        <f t="shared" si="1"/>
        <v>0</v>
      </c>
      <c r="O52" s="34"/>
      <c r="P52" s="34">
        <f t="shared" si="1"/>
        <v>0</v>
      </c>
      <c r="Q52" s="34" t="e">
        <f t="shared" ref="Q52:Q61" si="12">ROUND((F52+L52+N52+P52),0)</f>
        <v>#DIV/0!</v>
      </c>
      <c r="R52" s="35" t="e">
        <f t="shared" ref="R52:R61" si="13">IF(Q52&gt;=80,"A",IF(Q52&gt;=76.25,"A-",IF(Q52&gt;=68.75,"B+",IF(Q52&gt;=65,"B",IF(Q52&gt;=62.5,"B-",IF(Q52&gt;=57.5,"C+",IF(Q52&gt;=55,"C",IF(Q52&gt;=51.25,"C-",IF(Q52&gt;=43.75,"D+",IF(Q52&gt;=40,"D","E"))))))))))</f>
        <v>#DIV/0!</v>
      </c>
    </row>
    <row r="53" spans="1:18" ht="15.75">
      <c r="A53" s="33">
        <v>37</v>
      </c>
      <c r="B53" s="40">
        <v>1602790094</v>
      </c>
      <c r="C53" s="49" t="s">
        <v>131</v>
      </c>
      <c r="D53" s="23"/>
      <c r="E53" s="33">
        <f t="shared" si="8"/>
        <v>0</v>
      </c>
      <c r="F53" s="33">
        <f t="shared" si="9"/>
        <v>0</v>
      </c>
      <c r="G53" s="34"/>
      <c r="H53" s="34"/>
      <c r="I53" s="34"/>
      <c r="J53" s="34"/>
      <c r="K53" s="34" t="e">
        <f t="shared" si="10"/>
        <v>#DIV/0!</v>
      </c>
      <c r="L53" s="34" t="e">
        <f t="shared" si="11"/>
        <v>#DIV/0!</v>
      </c>
      <c r="M53" s="33"/>
      <c r="N53" s="34">
        <f t="shared" si="1"/>
        <v>0</v>
      </c>
      <c r="O53" s="34"/>
      <c r="P53" s="34">
        <f t="shared" si="1"/>
        <v>0</v>
      </c>
      <c r="Q53" s="34" t="e">
        <f t="shared" si="12"/>
        <v>#DIV/0!</v>
      </c>
      <c r="R53" s="35" t="e">
        <f t="shared" si="13"/>
        <v>#DIV/0!</v>
      </c>
    </row>
    <row r="54" spans="1:18" ht="15.75">
      <c r="A54" s="33">
        <v>38</v>
      </c>
      <c r="B54" s="40">
        <v>1602760065</v>
      </c>
      <c r="C54" s="49" t="s">
        <v>132</v>
      </c>
      <c r="D54" s="23">
        <v>7</v>
      </c>
      <c r="E54" s="33">
        <f t="shared" si="8"/>
        <v>43.75</v>
      </c>
      <c r="F54" s="33">
        <f t="shared" si="9"/>
        <v>273.4375</v>
      </c>
      <c r="G54" s="34">
        <v>70</v>
      </c>
      <c r="H54" s="34"/>
      <c r="I54" s="34"/>
      <c r="J54" s="34"/>
      <c r="K54" s="34">
        <f t="shared" si="10"/>
        <v>70</v>
      </c>
      <c r="L54" s="34">
        <f t="shared" si="11"/>
        <v>18</v>
      </c>
      <c r="M54" s="33">
        <v>70</v>
      </c>
      <c r="N54" s="34">
        <f t="shared" si="1"/>
        <v>18</v>
      </c>
      <c r="O54" s="34">
        <v>70</v>
      </c>
      <c r="P54" s="34">
        <f t="shared" si="1"/>
        <v>18</v>
      </c>
      <c r="Q54" s="34">
        <f t="shared" si="12"/>
        <v>327</v>
      </c>
      <c r="R54" s="35" t="str">
        <f t="shared" si="13"/>
        <v>A</v>
      </c>
    </row>
    <row r="55" spans="1:18" ht="15.75">
      <c r="A55" s="33">
        <v>39</v>
      </c>
      <c r="B55" s="40">
        <v>1602860092</v>
      </c>
      <c r="C55" s="22" t="s">
        <v>133</v>
      </c>
      <c r="D55" s="23"/>
      <c r="E55" s="33">
        <f t="shared" si="8"/>
        <v>0</v>
      </c>
      <c r="F55" s="33">
        <f t="shared" si="9"/>
        <v>0</v>
      </c>
      <c r="G55" s="34"/>
      <c r="H55" s="34"/>
      <c r="I55" s="34"/>
      <c r="J55" s="34"/>
      <c r="K55" s="34" t="e">
        <f t="shared" si="10"/>
        <v>#DIV/0!</v>
      </c>
      <c r="L55" s="34" t="e">
        <f t="shared" si="11"/>
        <v>#DIV/0!</v>
      </c>
      <c r="M55" s="33"/>
      <c r="N55" s="34">
        <f t="shared" si="1"/>
        <v>0</v>
      </c>
      <c r="O55" s="34"/>
      <c r="P55" s="34">
        <f t="shared" si="1"/>
        <v>0</v>
      </c>
      <c r="Q55" s="34" t="e">
        <f t="shared" si="12"/>
        <v>#DIV/0!</v>
      </c>
      <c r="R55" s="35" t="e">
        <f t="shared" si="13"/>
        <v>#DIV/0!</v>
      </c>
    </row>
    <row r="56" spans="1:18" ht="15.75">
      <c r="A56" s="33">
        <v>40</v>
      </c>
      <c r="B56" s="40">
        <v>1602750107</v>
      </c>
      <c r="C56" s="49" t="s">
        <v>134</v>
      </c>
      <c r="D56" s="23"/>
      <c r="E56" s="33">
        <f t="shared" si="8"/>
        <v>0</v>
      </c>
      <c r="F56" s="33">
        <f t="shared" si="9"/>
        <v>0</v>
      </c>
      <c r="G56" s="34"/>
      <c r="H56" s="34"/>
      <c r="I56" s="34"/>
      <c r="J56" s="34"/>
      <c r="K56" s="34" t="e">
        <f t="shared" si="10"/>
        <v>#DIV/0!</v>
      </c>
      <c r="L56" s="34" t="e">
        <f t="shared" si="11"/>
        <v>#DIV/0!</v>
      </c>
      <c r="M56" s="33"/>
      <c r="N56" s="34">
        <f t="shared" si="1"/>
        <v>0</v>
      </c>
      <c r="O56" s="34"/>
      <c r="P56" s="34">
        <f t="shared" si="1"/>
        <v>0</v>
      </c>
      <c r="Q56" s="34" t="e">
        <f t="shared" si="12"/>
        <v>#DIV/0!</v>
      </c>
      <c r="R56" s="35" t="e">
        <f t="shared" si="13"/>
        <v>#DIV/0!</v>
      </c>
    </row>
    <row r="57" spans="1:18" ht="15.75">
      <c r="A57" s="33">
        <v>41</v>
      </c>
      <c r="B57" s="40">
        <v>1602810093</v>
      </c>
      <c r="C57" s="22" t="s">
        <v>135</v>
      </c>
      <c r="D57" s="23"/>
      <c r="E57" s="33">
        <f t="shared" si="8"/>
        <v>0</v>
      </c>
      <c r="F57" s="33">
        <f t="shared" si="9"/>
        <v>0</v>
      </c>
      <c r="G57" s="34"/>
      <c r="H57" s="34"/>
      <c r="I57" s="34"/>
      <c r="J57" s="34"/>
      <c r="K57" s="34" t="e">
        <f t="shared" si="10"/>
        <v>#DIV/0!</v>
      </c>
      <c r="L57" s="34" t="e">
        <f t="shared" si="11"/>
        <v>#DIV/0!</v>
      </c>
      <c r="M57" s="33"/>
      <c r="N57" s="34">
        <f t="shared" si="1"/>
        <v>0</v>
      </c>
      <c r="O57" s="34"/>
      <c r="P57" s="34">
        <f t="shared" si="1"/>
        <v>0</v>
      </c>
      <c r="Q57" s="34" t="e">
        <f t="shared" si="12"/>
        <v>#DIV/0!</v>
      </c>
      <c r="R57" s="35" t="e">
        <f t="shared" si="13"/>
        <v>#DIV/0!</v>
      </c>
    </row>
    <row r="58" spans="1:18" ht="15.75">
      <c r="A58" s="33">
        <v>42</v>
      </c>
      <c r="B58" s="40">
        <v>1602970033</v>
      </c>
      <c r="C58" s="49" t="s">
        <v>136</v>
      </c>
      <c r="D58" s="23"/>
      <c r="E58" s="33">
        <f t="shared" si="8"/>
        <v>0</v>
      </c>
      <c r="F58" s="33">
        <f t="shared" si="9"/>
        <v>0</v>
      </c>
      <c r="G58" s="34"/>
      <c r="H58" s="34"/>
      <c r="I58" s="34"/>
      <c r="J58" s="34"/>
      <c r="K58" s="34" t="e">
        <f t="shared" si="10"/>
        <v>#DIV/0!</v>
      </c>
      <c r="L58" s="34" t="e">
        <f t="shared" si="11"/>
        <v>#DIV/0!</v>
      </c>
      <c r="M58" s="33"/>
      <c r="N58" s="34">
        <f t="shared" si="1"/>
        <v>0</v>
      </c>
      <c r="O58" s="34"/>
      <c r="P58" s="34">
        <f t="shared" si="1"/>
        <v>0</v>
      </c>
      <c r="Q58" s="34" t="e">
        <f t="shared" si="12"/>
        <v>#DIV/0!</v>
      </c>
      <c r="R58" s="35" t="e">
        <f t="shared" si="13"/>
        <v>#DIV/0!</v>
      </c>
    </row>
    <row r="59" spans="1:18" ht="15.75">
      <c r="A59" s="33">
        <v>43</v>
      </c>
      <c r="B59" s="24"/>
      <c r="C59" s="23"/>
      <c r="D59" s="23"/>
      <c r="E59" s="33">
        <f t="shared" si="8"/>
        <v>0</v>
      </c>
      <c r="F59" s="33">
        <f t="shared" si="9"/>
        <v>0</v>
      </c>
      <c r="G59" s="34"/>
      <c r="H59" s="34"/>
      <c r="I59" s="34"/>
      <c r="J59" s="34"/>
      <c r="K59" s="34" t="e">
        <f t="shared" si="10"/>
        <v>#DIV/0!</v>
      </c>
      <c r="L59" s="34" t="e">
        <f t="shared" si="11"/>
        <v>#DIV/0!</v>
      </c>
      <c r="M59" s="33"/>
      <c r="N59" s="34">
        <f t="shared" si="1"/>
        <v>0</v>
      </c>
      <c r="O59" s="34"/>
      <c r="P59" s="34">
        <f t="shared" si="1"/>
        <v>0</v>
      </c>
      <c r="Q59" s="34" t="e">
        <f t="shared" si="12"/>
        <v>#DIV/0!</v>
      </c>
      <c r="R59" s="35" t="e">
        <f t="shared" si="13"/>
        <v>#DIV/0!</v>
      </c>
    </row>
    <row r="60" spans="1:18" ht="15.75">
      <c r="A60" s="33">
        <v>44</v>
      </c>
      <c r="B60" s="24"/>
      <c r="C60" s="23"/>
      <c r="D60" s="23"/>
      <c r="E60" s="33">
        <f t="shared" si="8"/>
        <v>0</v>
      </c>
      <c r="F60" s="33">
        <f t="shared" si="9"/>
        <v>0</v>
      </c>
      <c r="G60" s="34"/>
      <c r="H60" s="34"/>
      <c r="I60" s="34"/>
      <c r="J60" s="34"/>
      <c r="K60" s="34" t="e">
        <f t="shared" si="10"/>
        <v>#DIV/0!</v>
      </c>
      <c r="L60" s="34" t="e">
        <f t="shared" si="11"/>
        <v>#DIV/0!</v>
      </c>
      <c r="M60" s="33"/>
      <c r="N60" s="34">
        <f t="shared" si="1"/>
        <v>0</v>
      </c>
      <c r="O60" s="34"/>
      <c r="P60" s="34">
        <f t="shared" si="1"/>
        <v>0</v>
      </c>
      <c r="Q60" s="34" t="e">
        <f t="shared" si="12"/>
        <v>#DIV/0!</v>
      </c>
      <c r="R60" s="35" t="e">
        <f t="shared" si="13"/>
        <v>#DIV/0!</v>
      </c>
    </row>
    <row r="61" spans="1:18" ht="15.75">
      <c r="A61" s="33">
        <v>45</v>
      </c>
      <c r="B61" s="24"/>
      <c r="C61" s="23"/>
      <c r="D61" s="23"/>
      <c r="E61" s="33">
        <f t="shared" si="8"/>
        <v>0</v>
      </c>
      <c r="F61" s="33">
        <f t="shared" si="9"/>
        <v>0</v>
      </c>
      <c r="G61" s="34"/>
      <c r="H61" s="34"/>
      <c r="I61" s="34"/>
      <c r="J61" s="34"/>
      <c r="K61" s="34" t="e">
        <f t="shared" si="10"/>
        <v>#DIV/0!</v>
      </c>
      <c r="L61" s="34" t="e">
        <f t="shared" si="11"/>
        <v>#DIV/0!</v>
      </c>
      <c r="M61" s="33"/>
      <c r="N61" s="34">
        <f t="shared" si="1"/>
        <v>0</v>
      </c>
      <c r="O61" s="34"/>
      <c r="P61" s="34">
        <f t="shared" si="1"/>
        <v>0</v>
      </c>
      <c r="Q61" s="34" t="e">
        <f t="shared" si="12"/>
        <v>#DIV/0!</v>
      </c>
      <c r="R61" s="35" t="e">
        <f t="shared" si="13"/>
        <v>#DIV/0!</v>
      </c>
    </row>
    <row r="62" spans="1:18" ht="15.75">
      <c r="A62" s="33">
        <v>46</v>
      </c>
      <c r="B62" s="24"/>
      <c r="C62" s="23"/>
      <c r="D62" s="23"/>
      <c r="E62" s="33">
        <f t="shared" si="3"/>
        <v>0</v>
      </c>
      <c r="F62" s="34">
        <f t="shared" si="4"/>
        <v>0</v>
      </c>
      <c r="G62" s="34"/>
      <c r="H62" s="34"/>
      <c r="I62" s="34"/>
      <c r="J62" s="34"/>
      <c r="K62" s="34" t="e">
        <f t="shared" si="0"/>
        <v>#DIV/0!</v>
      </c>
      <c r="L62" s="34" t="e">
        <f t="shared" si="7"/>
        <v>#DIV/0!</v>
      </c>
      <c r="M62" s="33"/>
      <c r="N62" s="34">
        <f t="shared" si="1"/>
        <v>0</v>
      </c>
      <c r="O62" s="34"/>
      <c r="P62" s="34">
        <f t="shared" si="2"/>
        <v>0</v>
      </c>
      <c r="Q62" s="34" t="e">
        <f t="shared" si="5"/>
        <v>#DIV/0!</v>
      </c>
      <c r="R62" s="35" t="e">
        <f t="shared" si="6"/>
        <v>#DIV/0!</v>
      </c>
    </row>
    <row r="63" spans="1:18" ht="15.75">
      <c r="A63" s="33">
        <v>47</v>
      </c>
      <c r="B63" s="24"/>
      <c r="C63" s="23"/>
      <c r="D63" s="23"/>
      <c r="E63" s="33">
        <f t="shared" si="3"/>
        <v>0</v>
      </c>
      <c r="F63" s="34">
        <f t="shared" si="4"/>
        <v>0</v>
      </c>
      <c r="G63" s="34"/>
      <c r="H63" s="34"/>
      <c r="I63" s="34"/>
      <c r="J63" s="34"/>
      <c r="K63" s="34" t="e">
        <f t="shared" si="0"/>
        <v>#DIV/0!</v>
      </c>
      <c r="L63" s="34" t="e">
        <f t="shared" si="7"/>
        <v>#DIV/0!</v>
      </c>
      <c r="M63" s="33"/>
      <c r="N63" s="34">
        <f t="shared" si="1"/>
        <v>0</v>
      </c>
      <c r="O63" s="34"/>
      <c r="P63" s="34">
        <f t="shared" si="2"/>
        <v>0</v>
      </c>
      <c r="Q63" s="34" t="e">
        <f t="shared" si="5"/>
        <v>#DIV/0!</v>
      </c>
      <c r="R63" s="35" t="e">
        <f t="shared" si="6"/>
        <v>#DIV/0!</v>
      </c>
    </row>
    <row r="64" spans="1:18" ht="15.75">
      <c r="A64" s="33">
        <v>48</v>
      </c>
      <c r="B64" s="24"/>
      <c r="C64" s="23"/>
      <c r="D64" s="23"/>
      <c r="E64" s="33">
        <f t="shared" si="3"/>
        <v>0</v>
      </c>
      <c r="F64" s="34">
        <f>ROUND((S64*10%),0)</f>
        <v>0</v>
      </c>
      <c r="G64" s="34"/>
      <c r="H64" s="34"/>
      <c r="I64" s="34"/>
      <c r="J64" s="34"/>
      <c r="K64" s="34" t="e">
        <f t="shared" si="0"/>
        <v>#DIV/0!</v>
      </c>
      <c r="L64" s="34" t="e">
        <f t="shared" si="7"/>
        <v>#DIV/0!</v>
      </c>
      <c r="M64" s="33"/>
      <c r="N64" s="34">
        <f t="shared" si="1"/>
        <v>0</v>
      </c>
      <c r="O64" s="34"/>
      <c r="P64" s="34">
        <f t="shared" si="2"/>
        <v>0</v>
      </c>
      <c r="Q64" s="34" t="e">
        <f t="shared" si="5"/>
        <v>#DIV/0!</v>
      </c>
      <c r="R64" s="35" t="e">
        <f t="shared" si="6"/>
        <v>#DIV/0!</v>
      </c>
    </row>
    <row r="65" spans="1:18" ht="15.75">
      <c r="A65" s="33">
        <v>49</v>
      </c>
      <c r="B65" s="24"/>
      <c r="C65" s="23"/>
      <c r="D65" s="23"/>
      <c r="E65" s="33">
        <f t="shared" si="3"/>
        <v>0</v>
      </c>
      <c r="F65" s="34">
        <f>ROUND((E64*10%),0)</f>
        <v>0</v>
      </c>
      <c r="G65" s="34"/>
      <c r="H65" s="34"/>
      <c r="I65" s="34"/>
      <c r="J65" s="34"/>
      <c r="K65" s="34" t="e">
        <f t="shared" si="0"/>
        <v>#DIV/0!</v>
      </c>
      <c r="L65" s="34" t="e">
        <f t="shared" si="7"/>
        <v>#DIV/0!</v>
      </c>
      <c r="M65" s="33"/>
      <c r="N65" s="34">
        <f t="shared" si="1"/>
        <v>0</v>
      </c>
      <c r="O65" s="34"/>
      <c r="P65" s="34">
        <f t="shared" si="2"/>
        <v>0</v>
      </c>
      <c r="Q65" s="34" t="e">
        <f t="shared" si="5"/>
        <v>#DIV/0!</v>
      </c>
      <c r="R65" s="35" t="e">
        <f t="shared" si="6"/>
        <v>#DIV/0!</v>
      </c>
    </row>
    <row r="66" spans="1:18" ht="16.5" thickBot="1">
      <c r="A66" s="33">
        <v>50</v>
      </c>
      <c r="B66" s="24"/>
      <c r="C66" s="23"/>
      <c r="D66" s="23"/>
      <c r="E66" s="33">
        <f t="shared" si="3"/>
        <v>0</v>
      </c>
      <c r="F66" s="34">
        <f t="shared" ref="F66" si="14">ROUND((E65*10%),0)</f>
        <v>0</v>
      </c>
      <c r="G66" s="34"/>
      <c r="H66" s="34"/>
      <c r="I66" s="34"/>
      <c r="J66" s="34"/>
      <c r="K66" s="34" t="e">
        <f t="shared" si="0"/>
        <v>#DIV/0!</v>
      </c>
      <c r="L66" s="34" t="e">
        <f t="shared" si="7"/>
        <v>#DIV/0!</v>
      </c>
      <c r="M66" s="33"/>
      <c r="N66" s="34">
        <f t="shared" si="1"/>
        <v>0</v>
      </c>
      <c r="O66" s="34"/>
      <c r="P66" s="34">
        <f t="shared" si="2"/>
        <v>0</v>
      </c>
      <c r="Q66" s="34" t="e">
        <f t="shared" si="5"/>
        <v>#DIV/0!</v>
      </c>
      <c r="R66" s="35" t="e">
        <f t="shared" si="6"/>
        <v>#DIV/0!</v>
      </c>
    </row>
    <row r="67" spans="1:18" ht="16.5" thickTop="1">
      <c r="A67" s="6"/>
      <c r="B67" s="89" t="s">
        <v>24</v>
      </c>
      <c r="C67" s="89"/>
      <c r="D67" s="57"/>
      <c r="E67" s="7">
        <f>AVERAGE(E17:E66)</f>
        <v>7.625</v>
      </c>
      <c r="F67" s="8">
        <f>AVERAGE(F17:F66)</f>
        <v>6.1287500000000001</v>
      </c>
      <c r="G67" s="9">
        <f>AVERAGE(G17:G66)</f>
        <v>70</v>
      </c>
      <c r="H67" s="9" t="e">
        <f>AVERAGE(H17:H66)</f>
        <v>#DIV/0!</v>
      </c>
      <c r="I67" s="7"/>
      <c r="J67" s="7" t="e">
        <f t="shared" ref="J67:Q67" si="15">AVERAGE(J17:J66)</f>
        <v>#DIV/0!</v>
      </c>
      <c r="K67" s="7" t="e">
        <f t="shared" si="15"/>
        <v>#DIV/0!</v>
      </c>
      <c r="L67" s="8" t="e">
        <f t="shared" si="15"/>
        <v>#DIV/0!</v>
      </c>
      <c r="M67" s="7">
        <f t="shared" si="15"/>
        <v>70</v>
      </c>
      <c r="N67" s="8">
        <f t="shared" si="15"/>
        <v>2.88</v>
      </c>
      <c r="O67" s="7">
        <f t="shared" si="15"/>
        <v>70</v>
      </c>
      <c r="P67" s="8">
        <f t="shared" si="15"/>
        <v>4.28</v>
      </c>
      <c r="Q67" s="8" t="e">
        <f t="shared" si="15"/>
        <v>#DIV/0!</v>
      </c>
      <c r="R67" s="10"/>
    </row>
    <row r="68" spans="1:18" ht="15.75">
      <c r="A68" s="6"/>
      <c r="B68" s="81" t="s">
        <v>25</v>
      </c>
      <c r="C68" s="81"/>
      <c r="D68" s="55"/>
      <c r="E68" s="11">
        <f t="shared" ref="E68:Q68" si="16">MAX(E17:E66)</f>
        <v>50</v>
      </c>
      <c r="F68" s="12">
        <f t="shared" si="16"/>
        <v>273.4375</v>
      </c>
      <c r="G68" s="11">
        <f t="shared" si="16"/>
        <v>70</v>
      </c>
      <c r="H68" s="11">
        <f t="shared" si="16"/>
        <v>0</v>
      </c>
      <c r="I68" s="11">
        <f t="shared" si="16"/>
        <v>0</v>
      </c>
      <c r="J68" s="11">
        <f t="shared" si="16"/>
        <v>0</v>
      </c>
      <c r="K68" s="11" t="e">
        <f t="shared" si="16"/>
        <v>#DIV/0!</v>
      </c>
      <c r="L68" s="12" t="e">
        <f t="shared" si="16"/>
        <v>#DIV/0!</v>
      </c>
      <c r="M68" s="11">
        <f t="shared" si="16"/>
        <v>70</v>
      </c>
      <c r="N68" s="12">
        <f t="shared" si="16"/>
        <v>18</v>
      </c>
      <c r="O68" s="11">
        <f t="shared" si="16"/>
        <v>70</v>
      </c>
      <c r="P68" s="12">
        <f t="shared" si="16"/>
        <v>28</v>
      </c>
      <c r="Q68" s="12" t="e">
        <f t="shared" si="16"/>
        <v>#DIV/0!</v>
      </c>
      <c r="R68" s="13"/>
    </row>
    <row r="69" spans="1:18" ht="16.5" thickBot="1">
      <c r="A69" s="6"/>
      <c r="B69" s="88" t="s">
        <v>26</v>
      </c>
      <c r="C69" s="88"/>
      <c r="D69" s="56"/>
      <c r="E69" s="14">
        <f t="shared" ref="E69:Q69" si="17">MIN(E17:E66)</f>
        <v>0</v>
      </c>
      <c r="F69" s="15">
        <f t="shared" si="17"/>
        <v>0</v>
      </c>
      <c r="G69" s="14">
        <f t="shared" si="17"/>
        <v>70</v>
      </c>
      <c r="H69" s="14">
        <f t="shared" si="17"/>
        <v>0</v>
      </c>
      <c r="I69" s="14">
        <f t="shared" si="17"/>
        <v>0</v>
      </c>
      <c r="J69" s="14">
        <f t="shared" si="17"/>
        <v>0</v>
      </c>
      <c r="K69" s="14" t="e">
        <f t="shared" si="17"/>
        <v>#DIV/0!</v>
      </c>
      <c r="L69" s="15" t="e">
        <f t="shared" si="17"/>
        <v>#DIV/0!</v>
      </c>
      <c r="M69" s="14">
        <f t="shared" si="17"/>
        <v>70</v>
      </c>
      <c r="N69" s="15">
        <f t="shared" si="17"/>
        <v>0</v>
      </c>
      <c r="O69" s="14">
        <f t="shared" si="17"/>
        <v>70</v>
      </c>
      <c r="P69" s="15">
        <f t="shared" si="17"/>
        <v>0</v>
      </c>
      <c r="Q69" s="15" t="e">
        <f t="shared" si="17"/>
        <v>#DIV/0!</v>
      </c>
      <c r="R69" s="13"/>
    </row>
    <row r="70" spans="1:18" ht="16.5" thickTop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 t="s">
        <v>27</v>
      </c>
      <c r="M71" s="2"/>
      <c r="N71" s="2"/>
      <c r="O71" s="2"/>
      <c r="P71" s="2"/>
      <c r="Q71" s="2"/>
      <c r="R71" s="2"/>
    </row>
    <row r="72" spans="1:1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 t="s">
        <v>28</v>
      </c>
      <c r="M72" s="2"/>
      <c r="N72" s="2"/>
      <c r="O72" s="2"/>
      <c r="P72" s="2"/>
      <c r="Q72" s="2"/>
      <c r="R72" s="2"/>
    </row>
    <row r="73" spans="1:1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 t="s">
        <v>143</v>
      </c>
      <c r="M76" s="2"/>
      <c r="N76" s="2"/>
      <c r="O76" s="2"/>
      <c r="P76" s="2"/>
      <c r="Q76" s="2"/>
      <c r="R76" s="2"/>
    </row>
    <row r="77" spans="1:18" ht="15.75">
      <c r="A77" s="2"/>
      <c r="B77" s="2"/>
      <c r="C77" s="2"/>
      <c r="D77" s="2"/>
      <c r="E77" s="1"/>
      <c r="F77" s="2"/>
      <c r="G77" s="2"/>
      <c r="H77" s="2"/>
      <c r="I77" s="2"/>
      <c r="J77" s="2"/>
      <c r="K77" s="2"/>
      <c r="L77" s="2" t="s">
        <v>144</v>
      </c>
      <c r="M77" s="2"/>
      <c r="N77" s="2"/>
      <c r="O77" s="2"/>
      <c r="P77" s="2"/>
      <c r="Q77" s="2"/>
      <c r="R77" s="2"/>
    </row>
  </sheetData>
  <mergeCells count="34">
    <mergeCell ref="A12:A15"/>
    <mergeCell ref="B12:B15"/>
    <mergeCell ref="C12:C15"/>
    <mergeCell ref="D12:F13"/>
    <mergeCell ref="G12:L13"/>
    <mergeCell ref="A1:R1"/>
    <mergeCell ref="A2:R2"/>
    <mergeCell ref="A3:R3"/>
    <mergeCell ref="A5:R5"/>
    <mergeCell ref="A6:R6"/>
    <mergeCell ref="M12:N13"/>
    <mergeCell ref="O12:P13"/>
    <mergeCell ref="Q12:Q15"/>
    <mergeCell ref="R12:R15"/>
    <mergeCell ref="D14:D15"/>
    <mergeCell ref="E14:E15"/>
    <mergeCell ref="F14:F15"/>
    <mergeCell ref="G14:G15"/>
    <mergeCell ref="H14:H15"/>
    <mergeCell ref="I14:I15"/>
    <mergeCell ref="B68:C68"/>
    <mergeCell ref="B69:C69"/>
    <mergeCell ref="P14:P15"/>
    <mergeCell ref="E16:F16"/>
    <mergeCell ref="G16:L16"/>
    <mergeCell ref="M16:N16"/>
    <mergeCell ref="O16:P16"/>
    <mergeCell ref="B67:C67"/>
    <mergeCell ref="J14:J15"/>
    <mergeCell ref="K14:K15"/>
    <mergeCell ref="L14:L15"/>
    <mergeCell ref="M14:M15"/>
    <mergeCell ref="N14:N15"/>
    <mergeCell ref="O14:O1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4" sqref="I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Siang</vt:lpstr>
      <vt:lpstr>malam</vt:lpstr>
      <vt:lpstr>KELAS C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2020-01-07T07:20:06Z</cp:lastPrinted>
  <dcterms:created xsi:type="dcterms:W3CDTF">2020-01-07T06:56:22Z</dcterms:created>
  <dcterms:modified xsi:type="dcterms:W3CDTF">2020-02-10T01:31:10Z</dcterms:modified>
</cp:coreProperties>
</file>