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59" i="1"/>
  <c r="M59"/>
  <c r="J59"/>
  <c r="I59"/>
  <c r="H59"/>
  <c r="G59"/>
  <c r="O58"/>
  <c r="M58"/>
  <c r="J58"/>
  <c r="I58"/>
  <c r="H58"/>
  <c r="G58"/>
  <c r="O57"/>
  <c r="M57"/>
  <c r="J57"/>
  <c r="H57"/>
  <c r="G57"/>
  <c r="P56"/>
  <c r="N56"/>
  <c r="K56"/>
  <c r="L56" s="1"/>
  <c r="F56"/>
  <c r="E56"/>
  <c r="P55"/>
  <c r="N55"/>
  <c r="L55"/>
  <c r="K55"/>
  <c r="E55"/>
  <c r="P54"/>
  <c r="N54"/>
  <c r="K54"/>
  <c r="L54" s="1"/>
  <c r="F54"/>
  <c r="E54"/>
  <c r="F55" s="1"/>
  <c r="Q55" s="1"/>
  <c r="R55" s="1"/>
  <c r="P53"/>
  <c r="N53"/>
  <c r="L53"/>
  <c r="K53"/>
  <c r="E53"/>
  <c r="F53" s="1"/>
  <c r="Q53" s="1"/>
  <c r="R53" s="1"/>
  <c r="P52"/>
  <c r="N52"/>
  <c r="K52"/>
  <c r="L52" s="1"/>
  <c r="F52"/>
  <c r="E52"/>
  <c r="P51"/>
  <c r="N51"/>
  <c r="L51"/>
  <c r="K51"/>
  <c r="E51"/>
  <c r="F51" s="1"/>
  <c r="Q51" s="1"/>
  <c r="R51" s="1"/>
  <c r="P50"/>
  <c r="N50"/>
  <c r="K50"/>
  <c r="L50" s="1"/>
  <c r="F50"/>
  <c r="E50"/>
  <c r="P49"/>
  <c r="N49"/>
  <c r="L49"/>
  <c r="K49"/>
  <c r="E49"/>
  <c r="F49" s="1"/>
  <c r="Q49" s="1"/>
  <c r="R49" s="1"/>
  <c r="P48"/>
  <c r="N48"/>
  <c r="K48"/>
  <c r="L48" s="1"/>
  <c r="F48"/>
  <c r="E48"/>
  <c r="P47"/>
  <c r="N47"/>
  <c r="L47"/>
  <c r="K47"/>
  <c r="E47"/>
  <c r="F47" s="1"/>
  <c r="Q47" s="1"/>
  <c r="R47" s="1"/>
  <c r="P46"/>
  <c r="N46"/>
  <c r="K46"/>
  <c r="L46" s="1"/>
  <c r="F46"/>
  <c r="E46"/>
  <c r="P45"/>
  <c r="N45"/>
  <c r="L45"/>
  <c r="K45"/>
  <c r="E45"/>
  <c r="F45" s="1"/>
  <c r="Q45" s="1"/>
  <c r="R45" s="1"/>
  <c r="P44"/>
  <c r="N44"/>
  <c r="K44"/>
  <c r="L44" s="1"/>
  <c r="F44"/>
  <c r="E44"/>
  <c r="P43"/>
  <c r="N43"/>
  <c r="L43"/>
  <c r="K43"/>
  <c r="E43"/>
  <c r="F43" s="1"/>
  <c r="Q43" s="1"/>
  <c r="R43" s="1"/>
  <c r="P42"/>
  <c r="N42"/>
  <c r="K42"/>
  <c r="L42" s="1"/>
  <c r="F42"/>
  <c r="E42"/>
  <c r="P41"/>
  <c r="N41"/>
  <c r="L41"/>
  <c r="K41"/>
  <c r="E41"/>
  <c r="F41" s="1"/>
  <c r="Q41" s="1"/>
  <c r="R41" s="1"/>
  <c r="P40"/>
  <c r="N40"/>
  <c r="K40"/>
  <c r="L40" s="1"/>
  <c r="F40"/>
  <c r="E40"/>
  <c r="P39"/>
  <c r="N39"/>
  <c r="L39"/>
  <c r="K39"/>
  <c r="E39"/>
  <c r="F39" s="1"/>
  <c r="Q39" s="1"/>
  <c r="R39" s="1"/>
  <c r="P38"/>
  <c r="N38"/>
  <c r="K38"/>
  <c r="L38" s="1"/>
  <c r="F38"/>
  <c r="E38"/>
  <c r="P37"/>
  <c r="N37"/>
  <c r="L37"/>
  <c r="K37"/>
  <c r="E37"/>
  <c r="F37" s="1"/>
  <c r="Q37" s="1"/>
  <c r="R37" s="1"/>
  <c r="P36"/>
  <c r="N36"/>
  <c r="K36"/>
  <c r="L36" s="1"/>
  <c r="F36"/>
  <c r="E36"/>
  <c r="P35"/>
  <c r="N35"/>
  <c r="L35"/>
  <c r="K35"/>
  <c r="E35"/>
  <c r="F35" s="1"/>
  <c r="Q35" s="1"/>
  <c r="R35" s="1"/>
  <c r="P34"/>
  <c r="N34"/>
  <c r="K34"/>
  <c r="L34" s="1"/>
  <c r="F34"/>
  <c r="E34"/>
  <c r="P33"/>
  <c r="N33"/>
  <c r="L33"/>
  <c r="K33"/>
  <c r="E33"/>
  <c r="F33" s="1"/>
  <c r="Q33" s="1"/>
  <c r="R33" s="1"/>
  <c r="P32"/>
  <c r="N32"/>
  <c r="K32"/>
  <c r="L32" s="1"/>
  <c r="E32"/>
  <c r="F32" s="1"/>
  <c r="P31"/>
  <c r="N31"/>
  <c r="K31"/>
  <c r="L31" s="1"/>
  <c r="E31"/>
  <c r="F31" s="1"/>
  <c r="P30"/>
  <c r="N30"/>
  <c r="K30"/>
  <c r="L30" s="1"/>
  <c r="E30"/>
  <c r="F30" s="1"/>
  <c r="P29"/>
  <c r="N29"/>
  <c r="K29"/>
  <c r="L29" s="1"/>
  <c r="E29"/>
  <c r="F29" s="1"/>
  <c r="P28"/>
  <c r="K28"/>
  <c r="L28" s="1"/>
  <c r="E28"/>
  <c r="F28" s="1"/>
  <c r="P27"/>
  <c r="N27"/>
  <c r="K27"/>
  <c r="L27" s="1"/>
  <c r="E27"/>
  <c r="F27" s="1"/>
  <c r="P26"/>
  <c r="N26"/>
  <c r="K26"/>
  <c r="L26" s="1"/>
  <c r="F26"/>
  <c r="E26"/>
  <c r="P25"/>
  <c r="L25"/>
  <c r="K25"/>
  <c r="E25"/>
  <c r="F25" s="1"/>
  <c r="P24"/>
  <c r="N24"/>
  <c r="K24"/>
  <c r="L24" s="1"/>
  <c r="F24"/>
  <c r="E24"/>
  <c r="P23"/>
  <c r="N23"/>
  <c r="K23"/>
  <c r="L23" s="1"/>
  <c r="E23"/>
  <c r="F23" s="1"/>
  <c r="P22"/>
  <c r="N22"/>
  <c r="K22"/>
  <c r="L22" s="1"/>
  <c r="E22"/>
  <c r="F22" s="1"/>
  <c r="P21"/>
  <c r="N21"/>
  <c r="K21"/>
  <c r="L21" s="1"/>
  <c r="E21"/>
  <c r="F21" s="1"/>
  <c r="P20"/>
  <c r="N20"/>
  <c r="K20"/>
  <c r="L20" s="1"/>
  <c r="E20"/>
  <c r="F20" s="1"/>
  <c r="P19"/>
  <c r="N19"/>
  <c r="K19"/>
  <c r="L19" s="1"/>
  <c r="E19"/>
  <c r="F19" s="1"/>
  <c r="P18"/>
  <c r="N18"/>
  <c r="K18"/>
  <c r="L18" s="1"/>
  <c r="E18"/>
  <c r="F18" s="1"/>
  <c r="P17"/>
  <c r="N17"/>
  <c r="K17"/>
  <c r="E17"/>
  <c r="Q23" l="1"/>
  <c r="R23" s="1"/>
  <c r="Q21"/>
  <c r="R21" s="1"/>
  <c r="Q19"/>
  <c r="R19" s="1"/>
  <c r="K58"/>
  <c r="Q25"/>
  <c r="R25" s="1"/>
  <c r="Q29"/>
  <c r="R29" s="1"/>
  <c r="Q27"/>
  <c r="R27" s="1"/>
  <c r="N59"/>
  <c r="Q31"/>
  <c r="R31" s="1"/>
  <c r="E59"/>
  <c r="Q32"/>
  <c r="R32" s="1"/>
  <c r="Q42"/>
  <c r="R42" s="1"/>
  <c r="Q44"/>
  <c r="R44" s="1"/>
  <c r="Q46"/>
  <c r="R46" s="1"/>
  <c r="Q52"/>
  <c r="R52" s="1"/>
  <c r="P57"/>
  <c r="Q34"/>
  <c r="R34" s="1"/>
  <c r="Q38"/>
  <c r="R38" s="1"/>
  <c r="Q40"/>
  <c r="R40" s="1"/>
  <c r="Q50"/>
  <c r="R50" s="1"/>
  <c r="Q54"/>
  <c r="R54" s="1"/>
  <c r="Q56"/>
  <c r="R56" s="1"/>
  <c r="E58"/>
  <c r="F17"/>
  <c r="F59" s="1"/>
  <c r="Q22"/>
  <c r="R22" s="1"/>
  <c r="Q24"/>
  <c r="R24" s="1"/>
  <c r="Q26"/>
  <c r="R26" s="1"/>
  <c r="Q28"/>
  <c r="R28" s="1"/>
  <c r="Q30"/>
  <c r="R30" s="1"/>
  <c r="Q36"/>
  <c r="R36" s="1"/>
  <c r="Q48"/>
  <c r="R48" s="1"/>
  <c r="N58"/>
  <c r="K57"/>
  <c r="Q18"/>
  <c r="R18" s="1"/>
  <c r="Q20"/>
  <c r="R20" s="1"/>
  <c r="L17"/>
  <c r="Q17" s="1"/>
  <c r="P58"/>
  <c r="K59"/>
  <c r="F57"/>
  <c r="F58"/>
  <c r="E57"/>
  <c r="N57"/>
  <c r="P59"/>
  <c r="Q58" l="1"/>
  <c r="Q59"/>
  <c r="Q57"/>
  <c r="R17"/>
  <c r="L57"/>
  <c r="L58"/>
  <c r="L59"/>
</calcChain>
</file>

<file path=xl/sharedStrings.xml><?xml version="1.0" encoding="utf-8"?>
<sst xmlns="http://schemas.openxmlformats.org/spreadsheetml/2006/main" count="60" uniqueCount="57">
  <si>
    <t>UNIVERSITAS MUHAMMADIYAH KOTABUMI</t>
  </si>
  <si>
    <t>FAKULTAS HUKUM DAN ILMU SOSIAL</t>
  </si>
  <si>
    <t>Jalan Hasan Kepala Ratu Nomor 1052 Sindangsari Kotabumi 34517 Telp (0724)22287</t>
  </si>
  <si>
    <t>REKAPITULASI NILAI MAHASISWA</t>
  </si>
  <si>
    <t>Program Studi</t>
  </si>
  <si>
    <t>: Hukum</t>
  </si>
  <si>
    <t>Kode Mata Kuliah</t>
  </si>
  <si>
    <t>: MKK-022</t>
  </si>
  <si>
    <t>Semester / Kelas</t>
  </si>
  <si>
    <t>: Ganjil / 02 (Non Reguler)</t>
  </si>
  <si>
    <t>Mata Kuliah</t>
  </si>
  <si>
    <t>: Hukum Perdagangan Internasional</t>
  </si>
  <si>
    <t>Dosen Pengampu</t>
  </si>
  <si>
    <t>: Dr. Didiek R. Mawardi, S.H.,M.H.</t>
  </si>
  <si>
    <t xml:space="preserve">Kredit </t>
  </si>
  <si>
    <t xml:space="preserve">: 2 SKS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</si>
  <si>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</si>
  <si>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</si>
  <si>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</si>
  <si>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</si>
  <si>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</si>
  <si>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</si>
  <si>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</si>
  <si>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</si>
  <si>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</si>
  <si>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∑</t>
  </si>
  <si>
    <t>%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</si>
  <si>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</si>
  <si>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</si>
  <si>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</si>
  <si>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</si>
  <si>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</si>
  <si>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ADI SUSANTO</t>
  </si>
  <si>
    <t>ANDRE SEPRAYOGA. HS</t>
  </si>
  <si>
    <t>BIMO SISWOKO</t>
  </si>
  <si>
    <t>DARMAWAN DWI SAPUTRA</t>
  </si>
  <si>
    <t>DERI SAPUTRA</t>
  </si>
  <si>
    <t>FIQI HIDAYAH UTAMA</t>
  </si>
  <si>
    <t>GILANG ADHITYA PRAYOGA</t>
  </si>
  <si>
    <t>HANYSA</t>
  </si>
  <si>
    <t>HENDRA</t>
  </si>
  <si>
    <t>INES ANUGRAH</t>
  </si>
  <si>
    <t>M.BENNY OKTAVENDI</t>
  </si>
  <si>
    <t>MARULI TUA SIJABAT</t>
  </si>
  <si>
    <t>MIA INDAH LESTARI</t>
  </si>
  <si>
    <t>MUHAMMAD AL AYUB</t>
  </si>
  <si>
    <t>RAGHIL ABDUL MUQSITH KUSPERMADI</t>
  </si>
  <si>
    <t>TEDI BINTARA PRATAMA</t>
  </si>
  <si>
    <t>Nilai Rata-rata</t>
  </si>
  <si>
    <t>Nilai Tertinggi</t>
  </si>
  <si>
    <t>Nilai Terendah</t>
  </si>
  <si>
    <t>Kotabumi, Januari 2020</t>
  </si>
  <si>
    <t>Dosen Pengampu,</t>
  </si>
  <si>
    <t>Dr. Didiek R. Mawardi, S.H.,M.H.</t>
  </si>
  <si>
    <t>NKTAM : 582 411</t>
  </si>
  <si>
    <t>05 Februari 2020</t>
  </si>
  <si>
    <t>Catatan: mahasiswa dapat menggunakan waktu sanggah dengan mengajukan secara tertulis dan melampirkan alat bukti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</si>
</sst>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4"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sz val="10"/>
      <color theme="1"/>
      <name val="Tempus Sans ITC"/>
      <family val="5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 vertical="top"/>
    </xf>
    <xf numFmtId="1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 vertical="center"/>
    </xf>
    <xf numFmtId="0" fontId="13" fillId="0" borderId="11" xfId="1" applyFont="1" applyBorder="1" applyAlignment="1" applyProtection="1">
      <alignment horizontal="left"/>
    </xf>
    <xf numFmtId="0" fontId="11" fillId="0" borderId="11" xfId="0" applyFont="1" applyBorder="1" applyAlignment="1">
      <alignment horizontal="left" vertical="top"/>
    </xf>
    <xf numFmtId="0" fontId="10" fillId="3" borderId="11" xfId="0" applyFont="1" applyFill="1" applyBorder="1" applyAlignment="1">
      <alignment horizontal="center"/>
    </xf>
    <xf numFmtId="0" fontId="9" fillId="0" borderId="0" xfId="0" applyFont="1"/>
    <xf numFmtId="0" fontId="9" fillId="0" borderId="12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1" xfId="0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6" fillId="2" borderId="2" xfId="0" applyNumberFormat="1" applyFont="1" applyFill="1" applyBorder="1" applyAlignment="1">
      <alignment horizontal="center" vertical="center"/>
    </xf>
    <xf numFmtId="9" fontId="6" fillId="2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2</xdr:col>
      <xdr:colOff>94191</xdr:colOff>
      <xdr:row>1</xdr:row>
      <xdr:rowOff>119481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2/pesertadidik/detail/5ac38389-a5f9-40ca-b99d-2a52c64f0f39" TargetMode="External"/><Relationship Id="rId3" Type="http://schemas.openxmlformats.org/officeDocument/2006/relationships/hyperlink" Target="http://localhost:8082/pesertadidik/detail/814b04db-fbfd-4fb2-b08a-1e7dd9aa1ab3" TargetMode="External"/><Relationship Id="rId7" Type="http://schemas.openxmlformats.org/officeDocument/2006/relationships/hyperlink" Target="http://localhost:8082/pesertadidik/detail/9dd6681d-74de-4cd3-b69e-b0f2f4033706" TargetMode="External"/><Relationship Id="rId2" Type="http://schemas.openxmlformats.org/officeDocument/2006/relationships/hyperlink" Target="http://localhost:8082/pesertadidik/detail/db997a86-ff29-49c0-ad18-e6887b9c6d96" TargetMode="External"/><Relationship Id="rId1" Type="http://schemas.openxmlformats.org/officeDocument/2006/relationships/hyperlink" Target="http://localhost:8082/pesertadidik/detail/aa3c0080-17a2-4029-b566-9f92ccda5427" TargetMode="External"/><Relationship Id="rId6" Type="http://schemas.openxmlformats.org/officeDocument/2006/relationships/hyperlink" Target="http://localhost:8082/pesertadidik/detail/8d4cce96-a092-4bd0-b044-1cbc20a26195" TargetMode="External"/><Relationship Id="rId5" Type="http://schemas.openxmlformats.org/officeDocument/2006/relationships/hyperlink" Target="http://localhost:8082/pesertadidik/detail/397d3f8e-ba05-407d-b6d7-5a24207e44f4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localhost:8082/pesertadidik/detail/3c22f101-875a-47f7-87a0-7b1626b4270f" TargetMode="External"/><Relationship Id="rId9" Type="http://schemas.openxmlformats.org/officeDocument/2006/relationships/hyperlink" Target="http://localhost:8082/pesertadidik/detail/b6836c09-097e-47e6-9d1b-adfb5b299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topLeftCell="A8" zoomScale="90" zoomScaleNormal="90" workbookViewId="0">
      <selection activeCell="L26" sqref="L26"/>
    </sheetView>
  </sheetViews>
  <sheetFormatPr defaultRowHeight="15"/>
  <cols>
    <col min="1" max="1" width="4.42578125" customWidth="1"/>
    <col min="2" max="2" width="12.42578125" bestFit="1" customWidth="1"/>
    <col min="3" max="3" width="36" customWidth="1"/>
  </cols>
  <sheetData>
    <row r="1" spans="1:18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26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6.5" thickBo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15.75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>
      <c r="A8" s="3" t="s">
        <v>4</v>
      </c>
      <c r="B8" s="3"/>
      <c r="C8" s="3" t="s">
        <v>5</v>
      </c>
      <c r="D8" s="3"/>
      <c r="E8" s="3"/>
      <c r="F8" s="3"/>
      <c r="G8" s="3"/>
      <c r="H8" s="3"/>
      <c r="I8" s="3"/>
      <c r="J8" s="3"/>
      <c r="K8" s="3" t="s">
        <v>6</v>
      </c>
      <c r="L8" s="3"/>
      <c r="M8" s="3"/>
      <c r="N8" s="3" t="s">
        <v>7</v>
      </c>
      <c r="P8" s="3"/>
      <c r="Q8" s="3"/>
      <c r="R8" s="3"/>
    </row>
    <row r="9" spans="1:18" ht="15.75">
      <c r="A9" s="3" t="s">
        <v>8</v>
      </c>
      <c r="B9" s="3"/>
      <c r="C9" s="3" t="s">
        <v>9</v>
      </c>
      <c r="D9" s="3"/>
      <c r="E9" s="3"/>
      <c r="F9" s="3"/>
      <c r="G9" s="3"/>
      <c r="H9" s="3"/>
      <c r="I9" s="3"/>
      <c r="J9" s="3"/>
      <c r="K9" s="3" t="s">
        <v>10</v>
      </c>
      <c r="L9" s="3"/>
      <c r="M9" s="3"/>
      <c r="N9" s="3" t="s">
        <v>11</v>
      </c>
      <c r="P9" s="3"/>
      <c r="Q9" s="3"/>
      <c r="R9" s="3"/>
    </row>
    <row r="10" spans="1:18" ht="15.75">
      <c r="A10" s="3" t="s">
        <v>12</v>
      </c>
      <c r="B10" s="3"/>
      <c r="C10" s="3" t="s">
        <v>13</v>
      </c>
      <c r="D10" s="3"/>
      <c r="E10" s="3"/>
      <c r="F10" s="3"/>
      <c r="G10" s="3"/>
      <c r="H10" s="3"/>
      <c r="I10" s="3"/>
      <c r="J10" s="3"/>
      <c r="K10" s="3" t="s">
        <v>14</v>
      </c>
      <c r="L10" s="3"/>
      <c r="M10" s="3"/>
      <c r="N10" s="3" t="s">
        <v>15</v>
      </c>
      <c r="P10" s="3"/>
      <c r="Q10" s="3"/>
      <c r="R10" s="3"/>
    </row>
    <row r="11" spans="1:18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s="37" t="s">
        <v>16</v>
      </c>
      <c r="B12" s="37" t="s">
        <v>17</v>
      </c>
      <c r="C12" s="37" t="s">
        <v>18</v>
      </c>
      <c r="D12" s="41" t="s">
        <v>19</v>
      </c>
      <c r="E12" s="51"/>
      <c r="F12" s="42"/>
      <c r="G12" s="41" t="s">
        <v>20</v>
      </c>
      <c r="H12" s="51"/>
      <c r="I12" s="51"/>
      <c r="J12" s="51"/>
      <c r="K12" s="51"/>
      <c r="L12" s="42"/>
      <c r="M12" s="41" t="s">
        <v>21</v>
      </c>
      <c r="N12" s="42"/>
      <c r="O12" s="41" t="s">
        <v>22</v>
      </c>
      <c r="P12" s="42"/>
      <c r="Q12" s="39" t="s">
        <v>23</v>
      </c>
      <c r="R12" s="39" t="s">
        <v>24</v>
      </c>
    </row>
    <row r="13" spans="1:18">
      <c r="A13" s="50"/>
      <c r="B13" s="50"/>
      <c r="C13" s="50"/>
      <c r="D13" s="43"/>
      <c r="E13" s="52"/>
      <c r="F13" s="44"/>
      <c r="G13" s="43"/>
      <c r="H13" s="52"/>
      <c r="I13" s="52"/>
      <c r="J13" s="52"/>
      <c r="K13" s="52"/>
      <c r="L13" s="44"/>
      <c r="M13" s="43"/>
      <c r="N13" s="44"/>
      <c r="O13" s="43"/>
      <c r="P13" s="44"/>
      <c r="Q13" s="45"/>
      <c r="R13" s="45"/>
    </row>
    <row r="14" spans="1:18">
      <c r="A14" s="50"/>
      <c r="B14" s="50"/>
      <c r="C14" s="50"/>
      <c r="D14" s="37" t="s">
        <v>25</v>
      </c>
      <c r="E14" s="31" t="s">
        <v>26</v>
      </c>
      <c r="F14" s="31">
        <v>0.1</v>
      </c>
      <c r="G14" s="37" t="s">
        <v>27</v>
      </c>
      <c r="H14" s="37" t="s">
        <v>28</v>
      </c>
      <c r="I14" s="37" t="s">
        <v>29</v>
      </c>
      <c r="J14" s="37" t="s">
        <v>30</v>
      </c>
      <c r="K14" s="39" t="s">
        <v>31</v>
      </c>
      <c r="L14" s="31">
        <v>0.25</v>
      </c>
      <c r="M14" s="37" t="s">
        <v>25</v>
      </c>
      <c r="N14" s="31">
        <v>0.25</v>
      </c>
      <c r="O14" s="37" t="s">
        <v>25</v>
      </c>
      <c r="P14" s="31">
        <v>0.4</v>
      </c>
      <c r="Q14" s="45"/>
      <c r="R14" s="45"/>
    </row>
    <row r="15" spans="1:18">
      <c r="A15" s="38"/>
      <c r="B15" s="38"/>
      <c r="C15" s="38"/>
      <c r="D15" s="38"/>
      <c r="E15" s="32"/>
      <c r="F15" s="32"/>
      <c r="G15" s="38"/>
      <c r="H15" s="38"/>
      <c r="I15" s="38"/>
      <c r="J15" s="38"/>
      <c r="K15" s="40"/>
      <c r="L15" s="32"/>
      <c r="M15" s="38"/>
      <c r="N15" s="32"/>
      <c r="O15" s="38"/>
      <c r="P15" s="32"/>
      <c r="Q15" s="40"/>
      <c r="R15" s="40"/>
    </row>
    <row r="16" spans="1:18">
      <c r="A16" s="5">
        <v>1</v>
      </c>
      <c r="B16" s="5">
        <v>2</v>
      </c>
      <c r="C16" s="5">
        <v>3</v>
      </c>
      <c r="D16" s="6"/>
      <c r="E16" s="33">
        <v>5</v>
      </c>
      <c r="F16" s="34"/>
      <c r="G16" s="33">
        <v>6</v>
      </c>
      <c r="H16" s="35"/>
      <c r="I16" s="35"/>
      <c r="J16" s="35"/>
      <c r="K16" s="35"/>
      <c r="L16" s="34"/>
      <c r="M16" s="33">
        <v>7</v>
      </c>
      <c r="N16" s="34"/>
      <c r="O16" s="33">
        <v>8</v>
      </c>
      <c r="P16" s="34"/>
      <c r="Q16" s="5">
        <v>9</v>
      </c>
      <c r="R16" s="5">
        <v>10</v>
      </c>
    </row>
    <row r="17" spans="1:18" ht="15.75">
      <c r="A17" s="7">
        <v>1</v>
      </c>
      <c r="B17" s="8">
        <v>1702930091</v>
      </c>
      <c r="C17" s="9" t="s">
        <v>32</v>
      </c>
      <c r="D17" s="10">
        <v>8</v>
      </c>
      <c r="E17" s="7">
        <f>(D17/16)*100</f>
        <v>50</v>
      </c>
      <c r="F17" s="11">
        <f>ROUND((E17*10%),0)</f>
        <v>5</v>
      </c>
      <c r="G17" s="11">
        <v>78</v>
      </c>
      <c r="H17" s="11"/>
      <c r="I17" s="11"/>
      <c r="J17" s="11"/>
      <c r="K17" s="11">
        <f t="shared" ref="K17:K56" si="0">AVERAGE(G17:J17)</f>
        <v>78</v>
      </c>
      <c r="L17" s="11">
        <f>ROUND((K17*25%),0)</f>
        <v>20</v>
      </c>
      <c r="M17" s="7">
        <v>80</v>
      </c>
      <c r="N17" s="11">
        <f t="shared" ref="N17:N56" si="1">ROUND((M17*25%),0)</f>
        <v>20</v>
      </c>
      <c r="O17" s="11">
        <v>80</v>
      </c>
      <c r="P17" s="11">
        <f t="shared" ref="P17:P56" si="2">ROUND((O17*40%),0)</f>
        <v>32</v>
      </c>
      <c r="Q17" s="11">
        <f>ROUND((F17+L17+N17+P17),0)</f>
        <v>77</v>
      </c>
      <c r="R17" s="12" t="str">
        <f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18" ht="15.75">
      <c r="A18" s="7">
        <v>2</v>
      </c>
      <c r="B18" s="8">
        <v>1702990070</v>
      </c>
      <c r="C18" s="13" t="s">
        <v>33</v>
      </c>
      <c r="D18" s="10">
        <v>7</v>
      </c>
      <c r="E18" s="7">
        <f t="shared" ref="E18:E56" si="3">(D18/16)*100</f>
        <v>43.75</v>
      </c>
      <c r="F18" s="11">
        <f t="shared" ref="F18:F53" si="4">ROUND((E18*10%),0)</f>
        <v>4</v>
      </c>
      <c r="G18" s="11">
        <v>75</v>
      </c>
      <c r="H18" s="11"/>
      <c r="I18" s="11"/>
      <c r="J18" s="11"/>
      <c r="K18" s="11">
        <f t="shared" si="0"/>
        <v>75</v>
      </c>
      <c r="L18" s="11">
        <f>ROUND((K18*25%),0)</f>
        <v>19</v>
      </c>
      <c r="M18" s="7">
        <v>80</v>
      </c>
      <c r="N18" s="11">
        <f t="shared" si="1"/>
        <v>20</v>
      </c>
      <c r="O18" s="11">
        <v>78</v>
      </c>
      <c r="P18" s="11">
        <f t="shared" si="2"/>
        <v>31</v>
      </c>
      <c r="Q18" s="11">
        <f t="shared" ref="Q18:Q56" si="5">ROUND((F18+L18+N18+P18),0)</f>
        <v>74</v>
      </c>
      <c r="R18" s="12" t="str">
        <f t="shared" ref="R18:R56" si="6">IF(Q18&gt;=80,"A",IF(Q18&gt;=76.25,"A-",IF(Q18&gt;=68.75,"B+",IF(Q18&gt;=65,"B",IF(Q18&gt;=62.5,"B-",IF(Q18&gt;=57.5,"C+",IF(Q18&gt;=55,"C",IF(Q18&gt;=51.25,"C-",IF(Q18&gt;=43.75,"D+",IF(Q18&gt;=40,"D","E"))))))))))</f>
        <v>B+</v>
      </c>
    </row>
    <row r="19" spans="1:18" ht="15.75">
      <c r="A19" s="7">
        <v>3</v>
      </c>
      <c r="B19" s="8">
        <v>1702980085</v>
      </c>
      <c r="C19" s="9" t="s">
        <v>34</v>
      </c>
      <c r="D19" s="10">
        <v>7</v>
      </c>
      <c r="E19" s="7">
        <f t="shared" si="3"/>
        <v>43.75</v>
      </c>
      <c r="F19" s="11">
        <f>ROUND((E19*10%),0)</f>
        <v>4</v>
      </c>
      <c r="G19" s="11">
        <v>78</v>
      </c>
      <c r="H19" s="11"/>
      <c r="I19" s="11"/>
      <c r="J19" s="11"/>
      <c r="K19" s="11">
        <f t="shared" si="0"/>
        <v>78</v>
      </c>
      <c r="L19" s="11">
        <f t="shared" ref="L19:L56" si="7">ROUND((K19*25%),0)</f>
        <v>20</v>
      </c>
      <c r="M19" s="7">
        <v>78</v>
      </c>
      <c r="N19" s="11">
        <f t="shared" si="1"/>
        <v>20</v>
      </c>
      <c r="O19" s="11">
        <v>80</v>
      </c>
      <c r="P19" s="11">
        <f t="shared" si="2"/>
        <v>32</v>
      </c>
      <c r="Q19" s="11">
        <f t="shared" si="5"/>
        <v>76</v>
      </c>
      <c r="R19" s="12" t="str">
        <f t="shared" si="6"/>
        <v>B+</v>
      </c>
    </row>
    <row r="20" spans="1:18" ht="15.75">
      <c r="A20" s="7">
        <v>4</v>
      </c>
      <c r="B20" s="8">
        <v>1702960103</v>
      </c>
      <c r="C20" s="9" t="s">
        <v>35</v>
      </c>
      <c r="D20" s="10">
        <v>7</v>
      </c>
      <c r="E20" s="7">
        <f t="shared" si="3"/>
        <v>43.75</v>
      </c>
      <c r="F20" s="11">
        <f>ROUND((E20*10%),0)</f>
        <v>4</v>
      </c>
      <c r="G20" s="11">
        <v>78</v>
      </c>
      <c r="H20" s="11"/>
      <c r="I20" s="11"/>
      <c r="J20" s="11"/>
      <c r="K20" s="11">
        <f t="shared" si="0"/>
        <v>78</v>
      </c>
      <c r="L20" s="11">
        <f t="shared" si="7"/>
        <v>20</v>
      </c>
      <c r="M20" s="7">
        <v>80</v>
      </c>
      <c r="N20" s="11">
        <f t="shared" si="1"/>
        <v>20</v>
      </c>
      <c r="O20" s="11">
        <v>80</v>
      </c>
      <c r="P20" s="11">
        <f t="shared" si="2"/>
        <v>32</v>
      </c>
      <c r="Q20" s="11">
        <f t="shared" si="5"/>
        <v>76</v>
      </c>
      <c r="R20" s="12" t="str">
        <f t="shared" si="6"/>
        <v>B+</v>
      </c>
    </row>
    <row r="21" spans="1:18" ht="15.75">
      <c r="A21" s="7">
        <v>5</v>
      </c>
      <c r="B21" s="8">
        <v>1702990086</v>
      </c>
      <c r="C21" s="9" t="s">
        <v>36</v>
      </c>
      <c r="D21" s="10">
        <v>8</v>
      </c>
      <c r="E21" s="7">
        <f t="shared" si="3"/>
        <v>50</v>
      </c>
      <c r="F21" s="11">
        <f t="shared" si="4"/>
        <v>5</v>
      </c>
      <c r="G21" s="11">
        <v>75</v>
      </c>
      <c r="H21" s="11"/>
      <c r="I21" s="11"/>
      <c r="J21" s="11"/>
      <c r="K21" s="11">
        <f t="shared" si="0"/>
        <v>75</v>
      </c>
      <c r="L21" s="11">
        <f t="shared" si="7"/>
        <v>19</v>
      </c>
      <c r="M21" s="7">
        <v>80</v>
      </c>
      <c r="N21" s="11">
        <f t="shared" si="1"/>
        <v>20</v>
      </c>
      <c r="O21" s="11">
        <v>78</v>
      </c>
      <c r="P21" s="11">
        <f t="shared" si="2"/>
        <v>31</v>
      </c>
      <c r="Q21" s="11">
        <f t="shared" si="5"/>
        <v>75</v>
      </c>
      <c r="R21" s="12" t="str">
        <f t="shared" si="6"/>
        <v>B+</v>
      </c>
    </row>
    <row r="22" spans="1:18" ht="15.75">
      <c r="A22" s="7">
        <v>6</v>
      </c>
      <c r="B22" s="8">
        <v>1702970038</v>
      </c>
      <c r="C22" s="13" t="s">
        <v>37</v>
      </c>
      <c r="D22" s="10">
        <v>6</v>
      </c>
      <c r="E22" s="7">
        <f t="shared" si="3"/>
        <v>37.5</v>
      </c>
      <c r="F22" s="11">
        <f t="shared" si="4"/>
        <v>4</v>
      </c>
      <c r="G22" s="11">
        <v>80</v>
      </c>
      <c r="H22" s="11"/>
      <c r="I22" s="11"/>
      <c r="J22" s="11"/>
      <c r="K22" s="11">
        <f t="shared" si="0"/>
        <v>80</v>
      </c>
      <c r="L22" s="11">
        <f t="shared" si="7"/>
        <v>20</v>
      </c>
      <c r="M22" s="7">
        <v>80</v>
      </c>
      <c r="N22" s="11">
        <f t="shared" si="1"/>
        <v>20</v>
      </c>
      <c r="O22" s="11">
        <v>80</v>
      </c>
      <c r="P22" s="11">
        <f t="shared" si="2"/>
        <v>32</v>
      </c>
      <c r="Q22" s="11">
        <f t="shared" si="5"/>
        <v>76</v>
      </c>
      <c r="R22" s="12" t="str">
        <f t="shared" si="6"/>
        <v>B+</v>
      </c>
    </row>
    <row r="23" spans="1:18" ht="15.75">
      <c r="A23" s="7">
        <v>7</v>
      </c>
      <c r="B23" s="8">
        <v>1702990078</v>
      </c>
      <c r="C23" s="13" t="s">
        <v>38</v>
      </c>
      <c r="D23" s="10">
        <v>8</v>
      </c>
      <c r="E23" s="7">
        <f t="shared" si="3"/>
        <v>50</v>
      </c>
      <c r="F23" s="11">
        <f t="shared" si="4"/>
        <v>5</v>
      </c>
      <c r="G23" s="11">
        <v>78</v>
      </c>
      <c r="H23" s="11"/>
      <c r="I23" s="11"/>
      <c r="J23" s="11"/>
      <c r="K23" s="11">
        <f t="shared" si="0"/>
        <v>78</v>
      </c>
      <c r="L23" s="11">
        <f t="shared" si="7"/>
        <v>20</v>
      </c>
      <c r="M23" s="7">
        <v>80</v>
      </c>
      <c r="N23" s="11">
        <f t="shared" si="1"/>
        <v>20</v>
      </c>
      <c r="O23" s="11">
        <v>78</v>
      </c>
      <c r="P23" s="11">
        <f t="shared" si="2"/>
        <v>31</v>
      </c>
      <c r="Q23" s="11">
        <f t="shared" si="5"/>
        <v>76</v>
      </c>
      <c r="R23" s="12" t="str">
        <f t="shared" si="6"/>
        <v>B+</v>
      </c>
    </row>
    <row r="24" spans="1:18" ht="15.75">
      <c r="A24" s="7">
        <v>8</v>
      </c>
      <c r="B24" s="8">
        <v>1702990105</v>
      </c>
      <c r="C24" s="9" t="s">
        <v>39</v>
      </c>
      <c r="D24" s="10">
        <v>7</v>
      </c>
      <c r="E24" s="7">
        <f t="shared" si="3"/>
        <v>43.75</v>
      </c>
      <c r="F24" s="11">
        <f t="shared" si="4"/>
        <v>4</v>
      </c>
      <c r="G24" s="11">
        <v>80</v>
      </c>
      <c r="H24" s="11"/>
      <c r="I24" s="11"/>
      <c r="J24" s="11"/>
      <c r="K24" s="11">
        <f t="shared" si="0"/>
        <v>80</v>
      </c>
      <c r="L24" s="11">
        <f t="shared" si="7"/>
        <v>20</v>
      </c>
      <c r="M24" s="7">
        <v>80</v>
      </c>
      <c r="N24" s="11">
        <f t="shared" si="1"/>
        <v>20</v>
      </c>
      <c r="O24" s="11">
        <v>80</v>
      </c>
      <c r="P24" s="11">
        <f t="shared" si="2"/>
        <v>32</v>
      </c>
      <c r="Q24" s="11">
        <f t="shared" si="5"/>
        <v>76</v>
      </c>
      <c r="R24" s="12" t="str">
        <f t="shared" si="6"/>
        <v>B+</v>
      </c>
    </row>
    <row r="25" spans="1:18" ht="15.75">
      <c r="A25" s="7">
        <v>9</v>
      </c>
      <c r="B25" s="8">
        <v>1702900092</v>
      </c>
      <c r="C25" s="9" t="s">
        <v>40</v>
      </c>
      <c r="D25" s="10">
        <v>8</v>
      </c>
      <c r="E25" s="7">
        <f t="shared" si="3"/>
        <v>50</v>
      </c>
      <c r="F25" s="11">
        <f t="shared" si="4"/>
        <v>5</v>
      </c>
      <c r="G25" s="11">
        <v>80</v>
      </c>
      <c r="H25" s="11"/>
      <c r="I25" s="11"/>
      <c r="J25" s="11"/>
      <c r="K25" s="11">
        <f t="shared" si="0"/>
        <v>80</v>
      </c>
      <c r="L25" s="11">
        <f t="shared" si="7"/>
        <v>20</v>
      </c>
      <c r="M25" s="7">
        <v>80</v>
      </c>
      <c r="N25" s="11">
        <v>20</v>
      </c>
      <c r="O25" s="11">
        <v>80</v>
      </c>
      <c r="P25" s="11">
        <f t="shared" si="2"/>
        <v>32</v>
      </c>
      <c r="Q25" s="11">
        <f t="shared" si="5"/>
        <v>77</v>
      </c>
      <c r="R25" s="12" t="str">
        <f t="shared" si="6"/>
        <v>A-</v>
      </c>
    </row>
    <row r="26" spans="1:18" ht="15.75">
      <c r="A26" s="7">
        <v>10</v>
      </c>
      <c r="B26" s="8">
        <v>1702980071</v>
      </c>
      <c r="C26" s="13" t="s">
        <v>41</v>
      </c>
      <c r="D26" s="10">
        <v>7</v>
      </c>
      <c r="E26" s="7">
        <f t="shared" si="3"/>
        <v>43.75</v>
      </c>
      <c r="F26" s="11">
        <f t="shared" si="4"/>
        <v>4</v>
      </c>
      <c r="G26" s="11">
        <v>82</v>
      </c>
      <c r="H26" s="11"/>
      <c r="I26" s="11"/>
      <c r="J26" s="11"/>
      <c r="K26" s="11">
        <f t="shared" si="0"/>
        <v>82</v>
      </c>
      <c r="L26" s="11">
        <f t="shared" si="7"/>
        <v>21</v>
      </c>
      <c r="M26" s="7">
        <v>80</v>
      </c>
      <c r="N26" s="11">
        <f t="shared" si="1"/>
        <v>20</v>
      </c>
      <c r="O26" s="11">
        <v>80</v>
      </c>
      <c r="P26" s="11">
        <f t="shared" si="2"/>
        <v>32</v>
      </c>
      <c r="Q26" s="11">
        <f t="shared" si="5"/>
        <v>77</v>
      </c>
      <c r="R26" s="12" t="str">
        <f t="shared" si="6"/>
        <v>A-</v>
      </c>
    </row>
    <row r="27" spans="1:18" ht="15.75">
      <c r="A27" s="7">
        <v>11</v>
      </c>
      <c r="B27" s="8">
        <v>1702960046</v>
      </c>
      <c r="C27" s="13" t="s">
        <v>42</v>
      </c>
      <c r="D27" s="10">
        <v>7</v>
      </c>
      <c r="E27" s="7">
        <f t="shared" si="3"/>
        <v>43.75</v>
      </c>
      <c r="F27" s="11">
        <f t="shared" si="4"/>
        <v>4</v>
      </c>
      <c r="G27" s="11">
        <v>80</v>
      </c>
      <c r="H27" s="11"/>
      <c r="I27" s="11"/>
      <c r="J27" s="11"/>
      <c r="K27" s="11">
        <f t="shared" si="0"/>
        <v>80</v>
      </c>
      <c r="L27" s="11">
        <f t="shared" si="7"/>
        <v>20</v>
      </c>
      <c r="M27" s="7">
        <v>80</v>
      </c>
      <c r="N27" s="11">
        <f t="shared" si="1"/>
        <v>20</v>
      </c>
      <c r="O27" s="11">
        <v>80</v>
      </c>
      <c r="P27" s="11">
        <f t="shared" si="2"/>
        <v>32</v>
      </c>
      <c r="Q27" s="11">
        <f t="shared" si="5"/>
        <v>76</v>
      </c>
      <c r="R27" s="12" t="str">
        <f t="shared" si="6"/>
        <v>B+</v>
      </c>
    </row>
    <row r="28" spans="1:18" ht="15.75">
      <c r="A28" s="7">
        <v>12</v>
      </c>
      <c r="B28" s="8">
        <v>1702840006</v>
      </c>
      <c r="C28" s="13" t="s">
        <v>43</v>
      </c>
      <c r="D28" s="10">
        <v>7</v>
      </c>
      <c r="E28" s="7">
        <f t="shared" si="3"/>
        <v>43.75</v>
      </c>
      <c r="F28" s="11">
        <f t="shared" si="4"/>
        <v>4</v>
      </c>
      <c r="G28" s="11">
        <v>78</v>
      </c>
      <c r="H28" s="11"/>
      <c r="I28" s="11"/>
      <c r="J28" s="11"/>
      <c r="K28" s="11">
        <f t="shared" si="0"/>
        <v>78</v>
      </c>
      <c r="L28" s="11">
        <f t="shared" si="7"/>
        <v>20</v>
      </c>
      <c r="M28" s="7">
        <v>80</v>
      </c>
      <c r="N28" s="11">
        <v>20</v>
      </c>
      <c r="O28" s="11">
        <v>76</v>
      </c>
      <c r="P28" s="11">
        <f t="shared" si="2"/>
        <v>30</v>
      </c>
      <c r="Q28" s="11">
        <f t="shared" si="5"/>
        <v>74</v>
      </c>
      <c r="R28" s="12" t="str">
        <f t="shared" si="6"/>
        <v>B+</v>
      </c>
    </row>
    <row r="29" spans="1:18" ht="15.75">
      <c r="A29" s="7">
        <v>13</v>
      </c>
      <c r="B29" s="8">
        <v>1702970088</v>
      </c>
      <c r="C29" s="9" t="s">
        <v>44</v>
      </c>
      <c r="D29" s="10">
        <v>8</v>
      </c>
      <c r="E29" s="7">
        <f t="shared" si="3"/>
        <v>50</v>
      </c>
      <c r="F29" s="11">
        <f t="shared" si="4"/>
        <v>5</v>
      </c>
      <c r="G29" s="11">
        <v>80</v>
      </c>
      <c r="H29" s="11"/>
      <c r="I29" s="11"/>
      <c r="J29" s="11"/>
      <c r="K29" s="11">
        <f t="shared" si="0"/>
        <v>80</v>
      </c>
      <c r="L29" s="11">
        <f t="shared" si="7"/>
        <v>20</v>
      </c>
      <c r="M29" s="7">
        <v>80</v>
      </c>
      <c r="N29" s="11">
        <f t="shared" si="1"/>
        <v>20</v>
      </c>
      <c r="O29" s="11">
        <v>80</v>
      </c>
      <c r="P29" s="11">
        <f t="shared" si="2"/>
        <v>32</v>
      </c>
      <c r="Q29" s="11">
        <f t="shared" si="5"/>
        <v>77</v>
      </c>
      <c r="R29" s="12" t="str">
        <f t="shared" si="6"/>
        <v>A-</v>
      </c>
    </row>
    <row r="30" spans="1:18" ht="15.75">
      <c r="A30" s="7">
        <v>14</v>
      </c>
      <c r="B30" s="8">
        <v>1702990062</v>
      </c>
      <c r="C30" s="13" t="s">
        <v>45</v>
      </c>
      <c r="D30" s="10">
        <v>7</v>
      </c>
      <c r="E30" s="7">
        <f t="shared" si="3"/>
        <v>43.75</v>
      </c>
      <c r="F30" s="11">
        <f t="shared" si="4"/>
        <v>4</v>
      </c>
      <c r="G30" s="11">
        <v>78</v>
      </c>
      <c r="H30" s="11"/>
      <c r="I30" s="11"/>
      <c r="J30" s="11"/>
      <c r="K30" s="11">
        <f t="shared" si="0"/>
        <v>78</v>
      </c>
      <c r="L30" s="11">
        <f t="shared" si="7"/>
        <v>20</v>
      </c>
      <c r="M30" s="7">
        <v>80</v>
      </c>
      <c r="N30" s="11">
        <f t="shared" si="1"/>
        <v>20</v>
      </c>
      <c r="O30" s="11">
        <v>80</v>
      </c>
      <c r="P30" s="11">
        <f t="shared" si="2"/>
        <v>32</v>
      </c>
      <c r="Q30" s="11">
        <f t="shared" si="5"/>
        <v>76</v>
      </c>
      <c r="R30" s="12" t="str">
        <f t="shared" si="6"/>
        <v>B+</v>
      </c>
    </row>
    <row r="31" spans="1:18" ht="15.75">
      <c r="A31" s="7">
        <v>15</v>
      </c>
      <c r="B31" s="8">
        <v>1702990024</v>
      </c>
      <c r="C31" s="13" t="s">
        <v>46</v>
      </c>
      <c r="D31" s="10">
        <v>8</v>
      </c>
      <c r="E31" s="7">
        <f t="shared" si="3"/>
        <v>50</v>
      </c>
      <c r="F31" s="11">
        <f t="shared" si="4"/>
        <v>5</v>
      </c>
      <c r="G31" s="11">
        <v>80</v>
      </c>
      <c r="H31" s="11"/>
      <c r="I31" s="11"/>
      <c r="J31" s="11"/>
      <c r="K31" s="11">
        <f t="shared" si="0"/>
        <v>80</v>
      </c>
      <c r="L31" s="11">
        <f t="shared" si="7"/>
        <v>20</v>
      </c>
      <c r="M31" s="7">
        <v>80</v>
      </c>
      <c r="N31" s="11">
        <f t="shared" si="1"/>
        <v>20</v>
      </c>
      <c r="O31" s="11">
        <v>80</v>
      </c>
      <c r="P31" s="11">
        <f t="shared" si="2"/>
        <v>32</v>
      </c>
      <c r="Q31" s="11">
        <f t="shared" si="5"/>
        <v>77</v>
      </c>
      <c r="R31" s="12" t="str">
        <f t="shared" si="6"/>
        <v>A-</v>
      </c>
    </row>
    <row r="32" spans="1:18" ht="15.75">
      <c r="A32" s="7">
        <v>16</v>
      </c>
      <c r="B32" s="8">
        <v>1702970018</v>
      </c>
      <c r="C32" s="13" t="s">
        <v>47</v>
      </c>
      <c r="D32" s="10">
        <v>8</v>
      </c>
      <c r="E32" s="7">
        <f t="shared" si="3"/>
        <v>50</v>
      </c>
      <c r="F32" s="11">
        <f t="shared" si="4"/>
        <v>5</v>
      </c>
      <c r="G32" s="11">
        <v>78</v>
      </c>
      <c r="H32" s="11"/>
      <c r="I32" s="11"/>
      <c r="J32" s="11"/>
      <c r="K32" s="11">
        <f t="shared" si="0"/>
        <v>78</v>
      </c>
      <c r="L32" s="11">
        <f t="shared" si="7"/>
        <v>20</v>
      </c>
      <c r="M32" s="7">
        <v>80</v>
      </c>
      <c r="N32" s="11">
        <f t="shared" si="1"/>
        <v>20</v>
      </c>
      <c r="O32" s="11">
        <v>75</v>
      </c>
      <c r="P32" s="11">
        <f t="shared" si="2"/>
        <v>30</v>
      </c>
      <c r="Q32" s="11">
        <f t="shared" si="5"/>
        <v>75</v>
      </c>
      <c r="R32" s="12" t="str">
        <f t="shared" si="6"/>
        <v>B+</v>
      </c>
    </row>
    <row r="33" spans="1:18" ht="15.75">
      <c r="A33" s="7">
        <v>17</v>
      </c>
      <c r="D33" s="14"/>
      <c r="E33" s="7">
        <f t="shared" si="3"/>
        <v>0</v>
      </c>
      <c r="F33" s="11">
        <f t="shared" si="4"/>
        <v>0</v>
      </c>
      <c r="G33" s="11"/>
      <c r="H33" s="11"/>
      <c r="I33" s="11"/>
      <c r="J33" s="11"/>
      <c r="K33" s="11" t="e">
        <f t="shared" si="0"/>
        <v>#DIV/0!</v>
      </c>
      <c r="L33" s="11" t="e">
        <f t="shared" si="7"/>
        <v>#DIV/0!</v>
      </c>
      <c r="M33" s="7"/>
      <c r="N33" s="11">
        <f t="shared" si="1"/>
        <v>0</v>
      </c>
      <c r="O33" s="11"/>
      <c r="P33" s="11">
        <f t="shared" si="2"/>
        <v>0</v>
      </c>
      <c r="Q33" s="11" t="e">
        <f t="shared" si="5"/>
        <v>#DIV/0!</v>
      </c>
      <c r="R33" s="12" t="e">
        <f t="shared" si="6"/>
        <v>#DIV/0!</v>
      </c>
    </row>
    <row r="34" spans="1:18" ht="15.75">
      <c r="A34" s="7">
        <v>18</v>
      </c>
      <c r="B34" s="15"/>
      <c r="C34" s="13"/>
      <c r="D34" s="14"/>
      <c r="E34" s="7">
        <f t="shared" si="3"/>
        <v>0</v>
      </c>
      <c r="F34" s="11">
        <f t="shared" si="4"/>
        <v>0</v>
      </c>
      <c r="G34" s="11"/>
      <c r="H34" s="11"/>
      <c r="I34" s="11"/>
      <c r="J34" s="11"/>
      <c r="K34" s="11" t="e">
        <f t="shared" si="0"/>
        <v>#DIV/0!</v>
      </c>
      <c r="L34" s="11" t="e">
        <f t="shared" si="7"/>
        <v>#DIV/0!</v>
      </c>
      <c r="M34" s="7"/>
      <c r="N34" s="11">
        <f t="shared" si="1"/>
        <v>0</v>
      </c>
      <c r="O34" s="11"/>
      <c r="P34" s="11">
        <f t="shared" si="2"/>
        <v>0</v>
      </c>
      <c r="Q34" s="11" t="e">
        <f t="shared" si="5"/>
        <v>#DIV/0!</v>
      </c>
      <c r="R34" s="12" t="e">
        <f t="shared" si="6"/>
        <v>#DIV/0!</v>
      </c>
    </row>
    <row r="35" spans="1:18" ht="15.75">
      <c r="A35" s="7">
        <v>19</v>
      </c>
      <c r="B35" s="8"/>
      <c r="C35" s="13"/>
      <c r="D35" s="14"/>
      <c r="E35" s="7">
        <f t="shared" si="3"/>
        <v>0</v>
      </c>
      <c r="F35" s="11">
        <f t="shared" si="4"/>
        <v>0</v>
      </c>
      <c r="G35" s="11"/>
      <c r="H35" s="11"/>
      <c r="I35" s="11"/>
      <c r="J35" s="11"/>
      <c r="K35" s="11" t="e">
        <f t="shared" si="0"/>
        <v>#DIV/0!</v>
      </c>
      <c r="L35" s="11" t="e">
        <f t="shared" si="7"/>
        <v>#DIV/0!</v>
      </c>
      <c r="M35" s="7"/>
      <c r="N35" s="11">
        <f t="shared" si="1"/>
        <v>0</v>
      </c>
      <c r="O35" s="11"/>
      <c r="P35" s="11">
        <f t="shared" si="2"/>
        <v>0</v>
      </c>
      <c r="Q35" s="11" t="e">
        <f t="shared" si="5"/>
        <v>#DIV/0!</v>
      </c>
      <c r="R35" s="12" t="e">
        <f t="shared" si="6"/>
        <v>#DIV/0!</v>
      </c>
    </row>
    <row r="36" spans="1:18" ht="15.75">
      <c r="A36" s="7">
        <v>20</v>
      </c>
      <c r="B36" s="8"/>
      <c r="C36" s="13"/>
      <c r="D36" s="14"/>
      <c r="E36" s="7">
        <f t="shared" si="3"/>
        <v>0</v>
      </c>
      <c r="F36" s="11">
        <f t="shared" si="4"/>
        <v>0</v>
      </c>
      <c r="G36" s="11"/>
      <c r="H36" s="11"/>
      <c r="I36" s="11"/>
      <c r="J36" s="11"/>
      <c r="K36" s="11" t="e">
        <f t="shared" si="0"/>
        <v>#DIV/0!</v>
      </c>
      <c r="L36" s="11" t="e">
        <f t="shared" si="7"/>
        <v>#DIV/0!</v>
      </c>
      <c r="M36" s="7"/>
      <c r="N36" s="11">
        <f t="shared" si="1"/>
        <v>0</v>
      </c>
      <c r="O36" s="11"/>
      <c r="P36" s="11">
        <f t="shared" si="2"/>
        <v>0</v>
      </c>
      <c r="Q36" s="11" t="e">
        <f t="shared" si="5"/>
        <v>#DIV/0!</v>
      </c>
      <c r="R36" s="12" t="e">
        <f t="shared" si="6"/>
        <v>#DIV/0!</v>
      </c>
    </row>
    <row r="37" spans="1:18" ht="15.75">
      <c r="A37" s="7">
        <v>21</v>
      </c>
      <c r="B37" s="8"/>
      <c r="C37" s="13"/>
      <c r="D37" s="14"/>
      <c r="E37" s="7">
        <f t="shared" si="3"/>
        <v>0</v>
      </c>
      <c r="F37" s="11">
        <f t="shared" si="4"/>
        <v>0</v>
      </c>
      <c r="G37" s="11"/>
      <c r="H37" s="11"/>
      <c r="I37" s="11"/>
      <c r="J37" s="11"/>
      <c r="K37" s="11" t="e">
        <f t="shared" si="0"/>
        <v>#DIV/0!</v>
      </c>
      <c r="L37" s="11" t="e">
        <f t="shared" si="7"/>
        <v>#DIV/0!</v>
      </c>
      <c r="M37" s="7"/>
      <c r="N37" s="11">
        <f t="shared" si="1"/>
        <v>0</v>
      </c>
      <c r="O37" s="11"/>
      <c r="P37" s="11">
        <f t="shared" si="2"/>
        <v>0</v>
      </c>
      <c r="Q37" s="11" t="e">
        <f t="shared" si="5"/>
        <v>#DIV/0!</v>
      </c>
      <c r="R37" s="12" t="e">
        <f t="shared" si="6"/>
        <v>#DIV/0!</v>
      </c>
    </row>
    <row r="38" spans="1:18" ht="15.75">
      <c r="A38" s="7">
        <v>22</v>
      </c>
      <c r="B38" s="15"/>
      <c r="C38" s="13"/>
      <c r="D38" s="14"/>
      <c r="E38" s="7">
        <f t="shared" si="3"/>
        <v>0</v>
      </c>
      <c r="F38" s="11">
        <f t="shared" si="4"/>
        <v>0</v>
      </c>
      <c r="G38" s="11"/>
      <c r="H38" s="11"/>
      <c r="I38" s="11"/>
      <c r="J38" s="11"/>
      <c r="K38" s="11" t="e">
        <f t="shared" si="0"/>
        <v>#DIV/0!</v>
      </c>
      <c r="L38" s="11" t="e">
        <f t="shared" si="7"/>
        <v>#DIV/0!</v>
      </c>
      <c r="M38" s="7"/>
      <c r="N38" s="11">
        <f t="shared" si="1"/>
        <v>0</v>
      </c>
      <c r="O38" s="11"/>
      <c r="P38" s="11">
        <f t="shared" si="2"/>
        <v>0</v>
      </c>
      <c r="Q38" s="11" t="e">
        <f t="shared" si="5"/>
        <v>#DIV/0!</v>
      </c>
      <c r="R38" s="12" t="e">
        <f t="shared" si="6"/>
        <v>#DIV/0!</v>
      </c>
    </row>
    <row r="39" spans="1:18" ht="15.75">
      <c r="A39" s="7">
        <v>23</v>
      </c>
      <c r="B39" s="15"/>
      <c r="C39" s="13"/>
      <c r="D39" s="14"/>
      <c r="E39" s="7">
        <f t="shared" si="3"/>
        <v>0</v>
      </c>
      <c r="F39" s="11">
        <f t="shared" si="4"/>
        <v>0</v>
      </c>
      <c r="G39" s="11"/>
      <c r="H39" s="11"/>
      <c r="I39" s="11"/>
      <c r="J39" s="11"/>
      <c r="K39" s="11" t="e">
        <f t="shared" si="0"/>
        <v>#DIV/0!</v>
      </c>
      <c r="L39" s="11" t="e">
        <f t="shared" si="7"/>
        <v>#DIV/0!</v>
      </c>
      <c r="M39" s="7"/>
      <c r="N39" s="11">
        <f t="shared" si="1"/>
        <v>0</v>
      </c>
      <c r="O39" s="11"/>
      <c r="P39" s="11">
        <f t="shared" si="2"/>
        <v>0</v>
      </c>
      <c r="Q39" s="11" t="e">
        <f t="shared" si="5"/>
        <v>#DIV/0!</v>
      </c>
      <c r="R39" s="12" t="e">
        <f t="shared" si="6"/>
        <v>#DIV/0!</v>
      </c>
    </row>
    <row r="40" spans="1:18" ht="15.75">
      <c r="A40" s="7">
        <v>24</v>
      </c>
      <c r="B40" s="8"/>
      <c r="C40" s="13"/>
      <c r="D40" s="14"/>
      <c r="E40" s="7">
        <f t="shared" si="3"/>
        <v>0</v>
      </c>
      <c r="F40" s="11">
        <f t="shared" si="4"/>
        <v>0</v>
      </c>
      <c r="G40" s="11"/>
      <c r="H40" s="11"/>
      <c r="I40" s="11"/>
      <c r="J40" s="11"/>
      <c r="K40" s="11" t="e">
        <f t="shared" si="0"/>
        <v>#DIV/0!</v>
      </c>
      <c r="L40" s="11" t="e">
        <f t="shared" si="7"/>
        <v>#DIV/0!</v>
      </c>
      <c r="M40" s="7"/>
      <c r="N40" s="11">
        <f t="shared" si="1"/>
        <v>0</v>
      </c>
      <c r="O40" s="11"/>
      <c r="P40" s="11">
        <f t="shared" si="2"/>
        <v>0</v>
      </c>
      <c r="Q40" s="11" t="e">
        <f t="shared" si="5"/>
        <v>#DIV/0!</v>
      </c>
      <c r="R40" s="12" t="e">
        <f t="shared" si="6"/>
        <v>#DIV/0!</v>
      </c>
    </row>
    <row r="41" spans="1:18" ht="15.75">
      <c r="A41" s="7">
        <v>25</v>
      </c>
      <c r="B41" s="8"/>
      <c r="C41" s="13"/>
      <c r="D41" s="14"/>
      <c r="E41" s="7">
        <f t="shared" si="3"/>
        <v>0</v>
      </c>
      <c r="F41" s="11">
        <f t="shared" si="4"/>
        <v>0</v>
      </c>
      <c r="G41" s="11"/>
      <c r="H41" s="11"/>
      <c r="I41" s="11"/>
      <c r="J41" s="11"/>
      <c r="K41" s="11" t="e">
        <f t="shared" si="0"/>
        <v>#DIV/0!</v>
      </c>
      <c r="L41" s="11" t="e">
        <f t="shared" si="7"/>
        <v>#DIV/0!</v>
      </c>
      <c r="M41" s="7"/>
      <c r="N41" s="11">
        <f t="shared" si="1"/>
        <v>0</v>
      </c>
      <c r="O41" s="11"/>
      <c r="P41" s="11">
        <f t="shared" si="2"/>
        <v>0</v>
      </c>
      <c r="Q41" s="11" t="e">
        <f t="shared" si="5"/>
        <v>#DIV/0!</v>
      </c>
      <c r="R41" s="12" t="e">
        <f t="shared" si="6"/>
        <v>#DIV/0!</v>
      </c>
    </row>
    <row r="42" spans="1:18" ht="15.75">
      <c r="A42" s="7">
        <v>26</v>
      </c>
      <c r="B42" s="8"/>
      <c r="C42" s="13"/>
      <c r="D42" s="14"/>
      <c r="E42" s="7">
        <f t="shared" si="3"/>
        <v>0</v>
      </c>
      <c r="F42" s="11">
        <f t="shared" si="4"/>
        <v>0</v>
      </c>
      <c r="G42" s="11"/>
      <c r="H42" s="11"/>
      <c r="I42" s="11"/>
      <c r="J42" s="11"/>
      <c r="K42" s="11" t="e">
        <f t="shared" si="0"/>
        <v>#DIV/0!</v>
      </c>
      <c r="L42" s="11" t="e">
        <f t="shared" si="7"/>
        <v>#DIV/0!</v>
      </c>
      <c r="M42" s="7"/>
      <c r="N42" s="11">
        <f t="shared" si="1"/>
        <v>0</v>
      </c>
      <c r="O42" s="11"/>
      <c r="P42" s="11">
        <f t="shared" si="2"/>
        <v>0</v>
      </c>
      <c r="Q42" s="11" t="e">
        <f t="shared" si="5"/>
        <v>#DIV/0!</v>
      </c>
      <c r="R42" s="12" t="e">
        <f t="shared" si="6"/>
        <v>#DIV/0!</v>
      </c>
    </row>
    <row r="43" spans="1:18" ht="15.75">
      <c r="A43" s="7">
        <v>27</v>
      </c>
      <c r="B43" s="8"/>
      <c r="C43" s="13"/>
      <c r="D43" s="14"/>
      <c r="E43" s="7">
        <f t="shared" si="3"/>
        <v>0</v>
      </c>
      <c r="F43" s="11">
        <f t="shared" si="4"/>
        <v>0</v>
      </c>
      <c r="G43" s="11"/>
      <c r="H43" s="11"/>
      <c r="I43" s="11"/>
      <c r="J43" s="11"/>
      <c r="K43" s="11" t="e">
        <f t="shared" si="0"/>
        <v>#DIV/0!</v>
      </c>
      <c r="L43" s="11" t="e">
        <f t="shared" si="7"/>
        <v>#DIV/0!</v>
      </c>
      <c r="M43" s="7"/>
      <c r="N43" s="11">
        <f t="shared" si="1"/>
        <v>0</v>
      </c>
      <c r="O43" s="11"/>
      <c r="P43" s="11">
        <f t="shared" si="2"/>
        <v>0</v>
      </c>
      <c r="Q43" s="11" t="e">
        <f t="shared" si="5"/>
        <v>#DIV/0!</v>
      </c>
      <c r="R43" s="12" t="e">
        <f t="shared" si="6"/>
        <v>#DIV/0!</v>
      </c>
    </row>
    <row r="44" spans="1:18" ht="15.75">
      <c r="A44" s="7">
        <v>28</v>
      </c>
      <c r="B44" s="8"/>
      <c r="C44" s="13"/>
      <c r="D44" s="14"/>
      <c r="E44" s="7">
        <f t="shared" si="3"/>
        <v>0</v>
      </c>
      <c r="F44" s="11">
        <f t="shared" si="4"/>
        <v>0</v>
      </c>
      <c r="G44" s="11"/>
      <c r="H44" s="11"/>
      <c r="I44" s="11"/>
      <c r="J44" s="11"/>
      <c r="K44" s="11" t="e">
        <f t="shared" si="0"/>
        <v>#DIV/0!</v>
      </c>
      <c r="L44" s="11" t="e">
        <f t="shared" si="7"/>
        <v>#DIV/0!</v>
      </c>
      <c r="M44" s="7"/>
      <c r="N44" s="11">
        <f t="shared" si="1"/>
        <v>0</v>
      </c>
      <c r="O44" s="11"/>
      <c r="P44" s="11">
        <f t="shared" si="2"/>
        <v>0</v>
      </c>
      <c r="Q44" s="11" t="e">
        <f t="shared" si="5"/>
        <v>#DIV/0!</v>
      </c>
      <c r="R44" s="12" t="e">
        <f t="shared" si="6"/>
        <v>#DIV/0!</v>
      </c>
    </row>
    <row r="45" spans="1:18" ht="15.75">
      <c r="A45" s="7">
        <v>29</v>
      </c>
      <c r="B45" s="8"/>
      <c r="C45" s="9"/>
      <c r="D45" s="14"/>
      <c r="E45" s="7">
        <f t="shared" si="3"/>
        <v>0</v>
      </c>
      <c r="F45" s="11">
        <f t="shared" si="4"/>
        <v>0</v>
      </c>
      <c r="G45" s="11"/>
      <c r="H45" s="11"/>
      <c r="I45" s="11"/>
      <c r="J45" s="11"/>
      <c r="K45" s="11" t="e">
        <f t="shared" si="0"/>
        <v>#DIV/0!</v>
      </c>
      <c r="L45" s="11" t="e">
        <f t="shared" si="7"/>
        <v>#DIV/0!</v>
      </c>
      <c r="M45" s="7"/>
      <c r="N45" s="11">
        <f t="shared" si="1"/>
        <v>0</v>
      </c>
      <c r="O45" s="11"/>
      <c r="P45" s="11">
        <f t="shared" si="2"/>
        <v>0</v>
      </c>
      <c r="Q45" s="11" t="e">
        <f t="shared" si="5"/>
        <v>#DIV/0!</v>
      </c>
      <c r="R45" s="12" t="e">
        <f t="shared" si="6"/>
        <v>#DIV/0!</v>
      </c>
    </row>
    <row r="46" spans="1:18" ht="15.75">
      <c r="A46" s="7">
        <v>30</v>
      </c>
      <c r="B46" s="8"/>
      <c r="C46" s="13"/>
      <c r="D46" s="14"/>
      <c r="E46" s="7">
        <f t="shared" si="3"/>
        <v>0</v>
      </c>
      <c r="F46" s="11">
        <f t="shared" si="4"/>
        <v>0</v>
      </c>
      <c r="G46" s="11"/>
      <c r="H46" s="11"/>
      <c r="I46" s="11"/>
      <c r="J46" s="11"/>
      <c r="K46" s="11" t="e">
        <f t="shared" si="0"/>
        <v>#DIV/0!</v>
      </c>
      <c r="L46" s="11" t="e">
        <f t="shared" si="7"/>
        <v>#DIV/0!</v>
      </c>
      <c r="M46" s="7"/>
      <c r="N46" s="11">
        <f t="shared" si="1"/>
        <v>0</v>
      </c>
      <c r="O46" s="11"/>
      <c r="P46" s="11">
        <f t="shared" si="2"/>
        <v>0</v>
      </c>
      <c r="Q46" s="11" t="e">
        <f t="shared" si="5"/>
        <v>#DIV/0!</v>
      </c>
      <c r="R46" s="12" t="e">
        <f t="shared" si="6"/>
        <v>#DIV/0!</v>
      </c>
    </row>
    <row r="47" spans="1:18" ht="15.75">
      <c r="A47" s="7">
        <v>31</v>
      </c>
      <c r="B47" s="8"/>
      <c r="C47" s="13"/>
      <c r="D47" s="14"/>
      <c r="E47" s="7">
        <f t="shared" si="3"/>
        <v>0</v>
      </c>
      <c r="F47" s="11">
        <f t="shared" si="4"/>
        <v>0</v>
      </c>
      <c r="G47" s="11"/>
      <c r="H47" s="11"/>
      <c r="I47" s="11"/>
      <c r="J47" s="11"/>
      <c r="K47" s="11" t="e">
        <f t="shared" si="0"/>
        <v>#DIV/0!</v>
      </c>
      <c r="L47" s="11" t="e">
        <f t="shared" si="7"/>
        <v>#DIV/0!</v>
      </c>
      <c r="M47" s="7"/>
      <c r="N47" s="11">
        <f t="shared" si="1"/>
        <v>0</v>
      </c>
      <c r="O47" s="11"/>
      <c r="P47" s="11">
        <f t="shared" si="2"/>
        <v>0</v>
      </c>
      <c r="Q47" s="11" t="e">
        <f t="shared" si="5"/>
        <v>#DIV/0!</v>
      </c>
      <c r="R47" s="12" t="e">
        <f t="shared" si="6"/>
        <v>#DIV/0!</v>
      </c>
    </row>
    <row r="48" spans="1:18" ht="15.75">
      <c r="A48" s="7">
        <v>32</v>
      </c>
      <c r="B48" s="8"/>
      <c r="C48" s="13"/>
      <c r="D48" s="14"/>
      <c r="E48" s="7">
        <f t="shared" si="3"/>
        <v>0</v>
      </c>
      <c r="F48" s="11">
        <f t="shared" si="4"/>
        <v>0</v>
      </c>
      <c r="G48" s="11"/>
      <c r="H48" s="11"/>
      <c r="I48" s="11"/>
      <c r="J48" s="11"/>
      <c r="K48" s="11" t="e">
        <f t="shared" si="0"/>
        <v>#DIV/0!</v>
      </c>
      <c r="L48" s="11" t="e">
        <f t="shared" si="7"/>
        <v>#DIV/0!</v>
      </c>
      <c r="M48" s="7"/>
      <c r="N48" s="11">
        <f t="shared" si="1"/>
        <v>0</v>
      </c>
      <c r="O48" s="11"/>
      <c r="P48" s="11">
        <f t="shared" si="2"/>
        <v>0</v>
      </c>
      <c r="Q48" s="11" t="e">
        <f t="shared" si="5"/>
        <v>#DIV/0!</v>
      </c>
      <c r="R48" s="12" t="e">
        <f t="shared" si="6"/>
        <v>#DIV/0!</v>
      </c>
    </row>
    <row r="49" spans="1:18" ht="15.75">
      <c r="A49" s="7">
        <v>33</v>
      </c>
      <c r="B49" s="8"/>
      <c r="C49" s="13"/>
      <c r="D49" s="14"/>
      <c r="E49" s="7">
        <f t="shared" si="3"/>
        <v>0</v>
      </c>
      <c r="F49" s="11">
        <f t="shared" si="4"/>
        <v>0</v>
      </c>
      <c r="G49" s="11"/>
      <c r="H49" s="11"/>
      <c r="I49" s="11"/>
      <c r="J49" s="11"/>
      <c r="K49" s="11" t="e">
        <f t="shared" si="0"/>
        <v>#DIV/0!</v>
      </c>
      <c r="L49" s="11" t="e">
        <f t="shared" si="7"/>
        <v>#DIV/0!</v>
      </c>
      <c r="M49" s="7"/>
      <c r="N49" s="11">
        <f t="shared" si="1"/>
        <v>0</v>
      </c>
      <c r="O49" s="11"/>
      <c r="P49" s="11">
        <f t="shared" si="2"/>
        <v>0</v>
      </c>
      <c r="Q49" s="11" t="e">
        <f t="shared" si="5"/>
        <v>#DIV/0!</v>
      </c>
      <c r="R49" s="12" t="e">
        <f t="shared" si="6"/>
        <v>#DIV/0!</v>
      </c>
    </row>
    <row r="50" spans="1:18" ht="15.75">
      <c r="A50" s="7">
        <v>34</v>
      </c>
      <c r="B50" s="8"/>
      <c r="C50" s="13"/>
      <c r="D50" s="14"/>
      <c r="E50" s="7">
        <f t="shared" si="3"/>
        <v>0</v>
      </c>
      <c r="F50" s="11">
        <f t="shared" si="4"/>
        <v>0</v>
      </c>
      <c r="G50" s="11"/>
      <c r="H50" s="11"/>
      <c r="I50" s="11"/>
      <c r="J50" s="11"/>
      <c r="K50" s="11" t="e">
        <f t="shared" si="0"/>
        <v>#DIV/0!</v>
      </c>
      <c r="L50" s="11" t="e">
        <f t="shared" si="7"/>
        <v>#DIV/0!</v>
      </c>
      <c r="M50" s="7"/>
      <c r="N50" s="11">
        <f t="shared" si="1"/>
        <v>0</v>
      </c>
      <c r="O50" s="11"/>
      <c r="P50" s="11">
        <f t="shared" si="2"/>
        <v>0</v>
      </c>
      <c r="Q50" s="11" t="e">
        <f t="shared" si="5"/>
        <v>#DIV/0!</v>
      </c>
      <c r="R50" s="12" t="e">
        <f t="shared" si="6"/>
        <v>#DIV/0!</v>
      </c>
    </row>
    <row r="51" spans="1:18" ht="15.75">
      <c r="A51" s="7">
        <v>35</v>
      </c>
      <c r="B51" s="8"/>
      <c r="C51" s="13"/>
      <c r="D51" s="14"/>
      <c r="E51" s="7">
        <f t="shared" si="3"/>
        <v>0</v>
      </c>
      <c r="F51" s="11">
        <f t="shared" si="4"/>
        <v>0</v>
      </c>
      <c r="G51" s="11"/>
      <c r="H51" s="11"/>
      <c r="I51" s="11"/>
      <c r="J51" s="11"/>
      <c r="K51" s="11" t="e">
        <f t="shared" si="0"/>
        <v>#DIV/0!</v>
      </c>
      <c r="L51" s="11" t="e">
        <f t="shared" si="7"/>
        <v>#DIV/0!</v>
      </c>
      <c r="M51" s="7"/>
      <c r="N51" s="11">
        <f t="shared" si="1"/>
        <v>0</v>
      </c>
      <c r="O51" s="11"/>
      <c r="P51" s="11">
        <f t="shared" si="2"/>
        <v>0</v>
      </c>
      <c r="Q51" s="11" t="e">
        <f t="shared" si="5"/>
        <v>#DIV/0!</v>
      </c>
      <c r="R51" s="12" t="e">
        <f t="shared" si="6"/>
        <v>#DIV/0!</v>
      </c>
    </row>
    <row r="52" spans="1:18" ht="15.75">
      <c r="A52" s="7">
        <v>36</v>
      </c>
      <c r="B52" s="8"/>
      <c r="C52" s="13"/>
      <c r="D52" s="14"/>
      <c r="E52" s="7">
        <f t="shared" si="3"/>
        <v>0</v>
      </c>
      <c r="F52" s="11">
        <f t="shared" si="4"/>
        <v>0</v>
      </c>
      <c r="G52" s="11"/>
      <c r="H52" s="11"/>
      <c r="I52" s="11"/>
      <c r="J52" s="11"/>
      <c r="K52" s="11" t="e">
        <f t="shared" si="0"/>
        <v>#DIV/0!</v>
      </c>
      <c r="L52" s="11" t="e">
        <f t="shared" si="7"/>
        <v>#DIV/0!</v>
      </c>
      <c r="M52" s="7"/>
      <c r="N52" s="11">
        <f t="shared" si="1"/>
        <v>0</v>
      </c>
      <c r="O52" s="11"/>
      <c r="P52" s="11">
        <f t="shared" si="2"/>
        <v>0</v>
      </c>
      <c r="Q52" s="11" t="e">
        <f t="shared" si="5"/>
        <v>#DIV/0!</v>
      </c>
      <c r="R52" s="12" t="e">
        <f t="shared" si="6"/>
        <v>#DIV/0!</v>
      </c>
    </row>
    <row r="53" spans="1:18" ht="15.75">
      <c r="A53" s="7">
        <v>37</v>
      </c>
      <c r="B53" s="8"/>
      <c r="C53" s="13"/>
      <c r="D53" s="14"/>
      <c r="E53" s="7">
        <f t="shared" si="3"/>
        <v>0</v>
      </c>
      <c r="F53" s="11">
        <f t="shared" si="4"/>
        <v>0</v>
      </c>
      <c r="G53" s="11"/>
      <c r="H53" s="11"/>
      <c r="I53" s="11"/>
      <c r="J53" s="11"/>
      <c r="K53" s="11" t="e">
        <f t="shared" si="0"/>
        <v>#DIV/0!</v>
      </c>
      <c r="L53" s="11" t="e">
        <f t="shared" si="7"/>
        <v>#DIV/0!</v>
      </c>
      <c r="M53" s="7"/>
      <c r="N53" s="11">
        <f t="shared" si="1"/>
        <v>0</v>
      </c>
      <c r="O53" s="11"/>
      <c r="P53" s="11">
        <f t="shared" si="2"/>
        <v>0</v>
      </c>
      <c r="Q53" s="11" t="e">
        <f t="shared" si="5"/>
        <v>#DIV/0!</v>
      </c>
      <c r="R53" s="12" t="e">
        <f t="shared" si="6"/>
        <v>#DIV/0!</v>
      </c>
    </row>
    <row r="54" spans="1:18" ht="15.75">
      <c r="A54" s="7">
        <v>38</v>
      </c>
      <c r="B54" s="8"/>
      <c r="C54" s="13"/>
      <c r="D54" s="14"/>
      <c r="E54" s="7">
        <f t="shared" si="3"/>
        <v>0</v>
      </c>
      <c r="F54" s="11">
        <f>ROUND((S54*10%),0)</f>
        <v>0</v>
      </c>
      <c r="G54" s="11"/>
      <c r="H54" s="11"/>
      <c r="I54" s="11"/>
      <c r="J54" s="11"/>
      <c r="K54" s="11" t="e">
        <f t="shared" si="0"/>
        <v>#DIV/0!</v>
      </c>
      <c r="L54" s="11" t="e">
        <f t="shared" si="7"/>
        <v>#DIV/0!</v>
      </c>
      <c r="M54" s="7"/>
      <c r="N54" s="11">
        <f t="shared" si="1"/>
        <v>0</v>
      </c>
      <c r="O54" s="11"/>
      <c r="P54" s="11">
        <f t="shared" si="2"/>
        <v>0</v>
      </c>
      <c r="Q54" s="11" t="e">
        <f t="shared" si="5"/>
        <v>#DIV/0!</v>
      </c>
      <c r="R54" s="12" t="e">
        <f t="shared" si="6"/>
        <v>#DIV/0!</v>
      </c>
    </row>
    <row r="55" spans="1:18" ht="15.75">
      <c r="A55" s="7">
        <v>39</v>
      </c>
      <c r="B55" s="8"/>
      <c r="C55" s="13"/>
      <c r="D55" s="14"/>
      <c r="E55" s="7">
        <f t="shared" si="3"/>
        <v>0</v>
      </c>
      <c r="F55" s="11">
        <f>ROUND((E54*10%),0)</f>
        <v>0</v>
      </c>
      <c r="G55" s="11"/>
      <c r="H55" s="11"/>
      <c r="I55" s="11"/>
      <c r="J55" s="11"/>
      <c r="K55" s="11" t="e">
        <f t="shared" si="0"/>
        <v>#DIV/0!</v>
      </c>
      <c r="L55" s="11" t="e">
        <f t="shared" si="7"/>
        <v>#DIV/0!</v>
      </c>
      <c r="M55" s="7"/>
      <c r="N55" s="11">
        <f t="shared" si="1"/>
        <v>0</v>
      </c>
      <c r="O55" s="11"/>
      <c r="P55" s="11">
        <f t="shared" si="2"/>
        <v>0</v>
      </c>
      <c r="Q55" s="11" t="e">
        <f t="shared" si="5"/>
        <v>#DIV/0!</v>
      </c>
      <c r="R55" s="12" t="e">
        <f t="shared" si="6"/>
        <v>#DIV/0!</v>
      </c>
    </row>
    <row r="56" spans="1:18" ht="16.5" thickBot="1">
      <c r="A56" s="7">
        <v>40</v>
      </c>
      <c r="B56" s="8"/>
      <c r="C56" s="13"/>
      <c r="D56" s="14"/>
      <c r="E56" s="7">
        <f t="shared" si="3"/>
        <v>0</v>
      </c>
      <c r="F56" s="11">
        <f t="shared" ref="F56" si="8">ROUND((E55*10%),0)</f>
        <v>0</v>
      </c>
      <c r="G56" s="11"/>
      <c r="H56" s="11"/>
      <c r="I56" s="11"/>
      <c r="J56" s="11"/>
      <c r="K56" s="11" t="e">
        <f t="shared" si="0"/>
        <v>#DIV/0!</v>
      </c>
      <c r="L56" s="11" t="e">
        <f t="shared" si="7"/>
        <v>#DIV/0!</v>
      </c>
      <c r="M56" s="7"/>
      <c r="N56" s="11">
        <f t="shared" si="1"/>
        <v>0</v>
      </c>
      <c r="O56" s="11"/>
      <c r="P56" s="11">
        <f t="shared" si="2"/>
        <v>0</v>
      </c>
      <c r="Q56" s="11" t="e">
        <f t="shared" si="5"/>
        <v>#DIV/0!</v>
      </c>
      <c r="R56" s="12" t="e">
        <f t="shared" si="6"/>
        <v>#DIV/0!</v>
      </c>
    </row>
    <row r="57" spans="1:18" ht="16.5" thickTop="1">
      <c r="A57" s="16"/>
      <c r="B57" s="36" t="s">
        <v>48</v>
      </c>
      <c r="C57" s="36"/>
      <c r="D57" s="17"/>
      <c r="E57" s="18">
        <f>AVERAGE(E17:E56)</f>
        <v>18.4375</v>
      </c>
      <c r="F57" s="19">
        <f>AVERAGE(F17:F56)</f>
        <v>1.7749999999999999</v>
      </c>
      <c r="G57" s="20">
        <f>AVERAGE(G17:G56)</f>
        <v>78.625</v>
      </c>
      <c r="H57" s="20" t="e">
        <f>AVERAGE(H17:H56)</f>
        <v>#DIV/0!</v>
      </c>
      <c r="I57" s="18"/>
      <c r="J57" s="18" t="e">
        <f t="shared" ref="J57:Q57" si="9">AVERAGE(J17:J56)</f>
        <v>#DIV/0!</v>
      </c>
      <c r="K57" s="18" t="e">
        <f t="shared" si="9"/>
        <v>#DIV/0!</v>
      </c>
      <c r="L57" s="19" t="e">
        <f t="shared" si="9"/>
        <v>#DIV/0!</v>
      </c>
      <c r="M57" s="18">
        <f t="shared" si="9"/>
        <v>79.875</v>
      </c>
      <c r="N57" s="19">
        <f t="shared" si="9"/>
        <v>8</v>
      </c>
      <c r="O57" s="18">
        <f t="shared" si="9"/>
        <v>79.0625</v>
      </c>
      <c r="P57" s="19">
        <f t="shared" si="9"/>
        <v>12.625</v>
      </c>
      <c r="Q57" s="19" t="e">
        <f t="shared" si="9"/>
        <v>#DIV/0!</v>
      </c>
      <c r="R57" s="21"/>
    </row>
    <row r="58" spans="1:18" ht="15.75">
      <c r="A58" s="16"/>
      <c r="B58" s="29" t="s">
        <v>49</v>
      </c>
      <c r="C58" s="29"/>
      <c r="D58" s="22"/>
      <c r="E58" s="23">
        <f t="shared" ref="E58:Q58" si="10">MAX(E17:E56)</f>
        <v>50</v>
      </c>
      <c r="F58" s="24">
        <f t="shared" si="10"/>
        <v>5</v>
      </c>
      <c r="G58" s="23">
        <f t="shared" si="10"/>
        <v>82</v>
      </c>
      <c r="H58" s="23">
        <f t="shared" si="10"/>
        <v>0</v>
      </c>
      <c r="I58" s="23">
        <f t="shared" si="10"/>
        <v>0</v>
      </c>
      <c r="J58" s="23">
        <f t="shared" si="10"/>
        <v>0</v>
      </c>
      <c r="K58" s="23" t="e">
        <f t="shared" si="10"/>
        <v>#DIV/0!</v>
      </c>
      <c r="L58" s="24" t="e">
        <f t="shared" si="10"/>
        <v>#DIV/0!</v>
      </c>
      <c r="M58" s="23">
        <f t="shared" si="10"/>
        <v>80</v>
      </c>
      <c r="N58" s="24">
        <f t="shared" si="10"/>
        <v>20</v>
      </c>
      <c r="O58" s="23">
        <f t="shared" si="10"/>
        <v>80</v>
      </c>
      <c r="P58" s="24">
        <f t="shared" si="10"/>
        <v>32</v>
      </c>
      <c r="Q58" s="24" t="e">
        <f t="shared" si="10"/>
        <v>#DIV/0!</v>
      </c>
      <c r="R58" s="25"/>
    </row>
    <row r="59" spans="1:18" ht="16.5" thickBot="1">
      <c r="A59" s="16"/>
      <c r="B59" s="30" t="s">
        <v>50</v>
      </c>
      <c r="C59" s="30"/>
      <c r="D59" s="26"/>
      <c r="E59" s="27">
        <f t="shared" ref="E59:Q59" si="11">MIN(E17:E56)</f>
        <v>0</v>
      </c>
      <c r="F59" s="28">
        <f t="shared" si="11"/>
        <v>0</v>
      </c>
      <c r="G59" s="27">
        <f t="shared" si="11"/>
        <v>75</v>
      </c>
      <c r="H59" s="27">
        <f t="shared" si="11"/>
        <v>0</v>
      </c>
      <c r="I59" s="27">
        <f t="shared" si="11"/>
        <v>0</v>
      </c>
      <c r="J59" s="27">
        <f t="shared" si="11"/>
        <v>0</v>
      </c>
      <c r="K59" s="27" t="e">
        <f t="shared" si="11"/>
        <v>#DIV/0!</v>
      </c>
      <c r="L59" s="28" t="e">
        <f t="shared" si="11"/>
        <v>#DIV/0!</v>
      </c>
      <c r="M59" s="27">
        <f t="shared" si="11"/>
        <v>78</v>
      </c>
      <c r="N59" s="28">
        <f t="shared" si="11"/>
        <v>0</v>
      </c>
      <c r="O59" s="27">
        <f t="shared" si="11"/>
        <v>75</v>
      </c>
      <c r="P59" s="28">
        <f t="shared" si="11"/>
        <v>0</v>
      </c>
      <c r="Q59" s="28" t="e">
        <f t="shared" si="11"/>
        <v>#DIV/0!</v>
      </c>
      <c r="R59" s="25"/>
    </row>
    <row r="60" spans="1:18" ht="16.5" thickTop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 t="s">
        <v>51</v>
      </c>
      <c r="M61" s="3" t="s">
        <v>55</v>
      </c>
      <c r="N61" s="3"/>
      <c r="O61" s="3"/>
      <c r="P61" s="3"/>
      <c r="Q61" s="3"/>
      <c r="R61" s="3"/>
    </row>
    <row r="62" spans="1:18" ht="15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 t="s">
        <v>52</v>
      </c>
      <c r="M62" s="3"/>
      <c r="N62" s="3"/>
      <c r="O62" s="3"/>
      <c r="P62" s="3"/>
      <c r="Q62" s="3"/>
      <c r="R62" s="3"/>
    </row>
    <row r="63" spans="1:18" ht="15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 t="s">
        <v>53</v>
      </c>
      <c r="M66" s="3"/>
      <c r="N66" s="3"/>
      <c r="O66" s="3"/>
      <c r="P66" s="3"/>
      <c r="Q66" s="3"/>
      <c r="R66" s="3"/>
    </row>
    <row r="67" spans="1:18" ht="15.7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 t="s">
        <v>54</v>
      </c>
      <c r="M67" s="3"/>
      <c r="N67" s="3"/>
      <c r="O67" s="3"/>
      <c r="P67" s="3"/>
      <c r="Q67" s="3"/>
      <c r="R67" s="3"/>
    </row>
    <row r="71" spans="1:18">
      <c r="B71" t="s">
        <v>56</v>
      </c>
    </row>
  </sheetData>
  <mergeCells count="34">
    <mergeCell ref="A12:A15"/>
    <mergeCell ref="B12:B15"/>
    <mergeCell ref="C12:C15"/>
    <mergeCell ref="D12:F13"/>
    <mergeCell ref="G12:L13"/>
    <mergeCell ref="A1:R1"/>
    <mergeCell ref="A2:R2"/>
    <mergeCell ref="A3:R3"/>
    <mergeCell ref="A5:R5"/>
    <mergeCell ref="A6:R6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B58:C58"/>
    <mergeCell ref="B59:C59"/>
    <mergeCell ref="P14:P15"/>
    <mergeCell ref="E16:F16"/>
    <mergeCell ref="G16:L16"/>
    <mergeCell ref="M16:N16"/>
    <mergeCell ref="O16:P16"/>
    <mergeCell ref="B57:C57"/>
    <mergeCell ref="J14:J15"/>
    <mergeCell ref="K14:K15"/>
    <mergeCell ref="L14:L15"/>
    <mergeCell ref="M14:M15"/>
    <mergeCell ref="N14:N15"/>
    <mergeCell ref="O14:O15"/>
  </mergeCells>
  <hyperlinks>
    <hyperlink ref="C18" r:id="rId1" display="http://localhost:8082/pesertadidik/detail/aa3c0080-17a2-4029-b566-9f92ccda5427"/>
    <hyperlink ref="C22" r:id="rId2" display="http://localhost:8082/pesertadidik/detail/db997a86-ff29-49c0-ad18-e6887b9c6d96"/>
    <hyperlink ref="C23" r:id="rId3" display="http://localhost:8082/pesertadidik/detail/814b04db-fbfd-4fb2-b08a-1e7dd9aa1ab3"/>
    <hyperlink ref="C26" r:id="rId4" display="http://localhost:8082/pesertadidik/detail/3c22f101-875a-47f7-87a0-7b1626b4270f"/>
    <hyperlink ref="C27" r:id="rId5" display="http://localhost:8082/pesertadidik/detail/397d3f8e-ba05-407d-b6d7-5a24207e44f4"/>
    <hyperlink ref="C28" r:id="rId6" display="http://localhost:8082/pesertadidik/detail/8d4cce96-a092-4bd0-b044-1cbc20a26195"/>
    <hyperlink ref="C30" r:id="rId7" display="http://localhost:8082/pesertadidik/detail/9dd6681d-74de-4cd3-b69e-b0f2f4033706"/>
    <hyperlink ref="C31" r:id="rId8" display="http://localhost:8082/pesertadidik/detail/5ac38389-a5f9-40ca-b99d-2a52c64f0f39"/>
    <hyperlink ref="C32" r:id="rId9" display="http://localhost:8082/pesertadidik/detail/b6836c09-097e-47e6-9d1b-adfb5b299987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2020-02-05T07:14:10Z</dcterms:created>
  <dcterms:modified xsi:type="dcterms:W3CDTF">2020-02-06T08:24:43Z</dcterms:modified>
</cp:coreProperties>
</file>